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C:\Users\PeevaGT\AppData\Local\Microsoft\Windows\INetCache\Content.Outlook\ICHOBS8F\"/>
    </mc:Choice>
  </mc:AlternateContent>
  <xr:revisionPtr revIDLastSave="0" documentId="13_ncr:1_{D77A77BE-CF51-403B-95D4-3DF504214B8B}" xr6:coauthVersionLast="36" xr6:coauthVersionMax="36" xr10:uidLastSave="{00000000-0000-0000-0000-000000000000}"/>
  <bookViews>
    <workbookView xWindow="0" yWindow="0" windowWidth="11280" windowHeight="6945" tabRatio="935" activeTab="3" xr2:uid="{00000000-000D-0000-FFFF-FFFF00000000}"/>
  </bookViews>
  <sheets>
    <sheet name="ЗаглСтр" sheetId="36" r:id="rId1"/>
    <sheet name="съдържание" sheetId="1" r:id="rId2"/>
    <sheet name="промени" sheetId="30"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 name="Графика Динамика ПОБ" sheetId="35" r:id="rId16"/>
  </sheets>
  <definedNames>
    <definedName name="_xlnm.Print_Area" localSheetId="10">EU!$A$3:$H$40</definedName>
    <definedName name="_xlnm.Print_Area" localSheetId="7">'възраст-пари'!$A$3:$G$20</definedName>
    <definedName name="_xlnm.Print_Area" localSheetId="15">'Графика Динамика ПОБ'!$A$2:$M$32</definedName>
    <definedName name="_xlnm.Print_Area" localSheetId="5">'графика по пол'!$A$2:$N$34</definedName>
    <definedName name="_xlnm.Print_Area" localSheetId="6">'група възраст'!$A$3:$K$59</definedName>
    <definedName name="_xlnm.Print_Area" localSheetId="0">ЗаглСтр!$A$1:$K$42</definedName>
    <definedName name="_xlnm.Print_Area" localSheetId="13">'новорегистрирани ПОБ'!$A$3:$H$72</definedName>
    <definedName name="_xlnm.Print_Area" localSheetId="11">'осигурителен стаж'!$A$3:$H$38</definedName>
    <definedName name="_xlnm.Print_Area" localSheetId="4">пол!$A$3:$I$41</definedName>
    <definedName name="_xlnm.Print_Area" localSheetId="14">'прекратени ПОБ'!$A$3:$E$66</definedName>
    <definedName name="_xlnm.Print_Area" localSheetId="2">промени!$A$2:$A$15</definedName>
    <definedName name="_xlnm.Print_Area" localSheetId="8">'размер ПОБ'!$A$3:$J$48</definedName>
    <definedName name="_xlnm.Print_Area" localSheetId="3">резюме!$A$3:$J$52</definedName>
    <definedName name="_xlnm.Print_Area" localSheetId="9">'средно ПОБ'!$A$3:$F$57</definedName>
  </definedNames>
  <calcPr calcId="191029"/>
</workbook>
</file>

<file path=xl/calcChain.xml><?xml version="1.0" encoding="utf-8"?>
<calcChain xmlns="http://schemas.openxmlformats.org/spreadsheetml/2006/main">
  <c r="P17" i="35" l="1"/>
  <c r="F50" i="7" l="1"/>
  <c r="F51" i="7"/>
  <c r="F52" i="7"/>
  <c r="F53" i="7"/>
  <c r="F54" i="7"/>
  <c r="F55" i="7"/>
  <c r="F56" i="7"/>
  <c r="F57" i="7"/>
  <c r="E52" i="7"/>
  <c r="E53" i="7"/>
  <c r="E54" i="7"/>
  <c r="E50" i="7"/>
  <c r="E51" i="7"/>
  <c r="E55" i="7"/>
  <c r="E56" i="7"/>
  <c r="E57" i="7"/>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<sst xmlns="http://schemas.openxmlformats.org/spreadsheetml/2006/main" count="657" uniqueCount="256">
  <si>
    <t>Общо за страната</t>
  </si>
  <si>
    <t xml:space="preserve">Общ брой </t>
  </si>
  <si>
    <t xml:space="preserve">в т. ч. </t>
  </si>
  <si>
    <t>мъже</t>
  </si>
  <si>
    <t>жени</t>
  </si>
  <si>
    <t>Регистрирани безработни лица *</t>
  </si>
  <si>
    <t>Регистрирани безработни лица с право на ПОБ</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</si>
  <si>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</si>
  <si>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</si>
  <si>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</si>
  <si>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</si>
  <si>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</si>
  <si>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</si>
  <si>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</si>
  <si>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</si>
  <si>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</si>
  <si>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</si>
  <si>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</si>
  <si>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</si>
  <si>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</si>
  <si>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Новорегистрирани безработни лица с право на ПОБ</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</si>
  <si>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</si>
  <si>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</si>
  <si>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</si>
  <si>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</si>
  <si>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</si>
  <si>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</si>
  <si>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</si>
  <si>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</si>
  <si>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</si>
  <si>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</si>
  <si>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</si>
  <si>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</si>
  <si>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</si>
  <si>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</si>
  <si>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</si>
  <si>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</si>
  <si>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</si>
  <si>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</si>
  <si>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</si>
  <si>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</si>
  <si>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</si>
  <si>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</si>
  <si>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</si>
  <si>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</si>
  <si>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</si>
  <si>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</si>
  <si>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</si>
  <si>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</si>
  <si>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</si>
  <si>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</si>
  <si>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</si>
  <si>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</si>
  <si>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</si>
  <si>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</si>
  <si>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</si>
  <si>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</si>
  <si>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</si>
  <si>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</si>
  <si>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</si>
  <si>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</si>
  <si>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</si>
  <si>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</si>
  <si>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</si>
  <si>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</si>
  <si>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</si>
  <si>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</si>
  <si>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</si>
  <si>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</si>
  <si>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</si>
  <si>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</si>
  <si>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</si>
  <si>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</si>
  <si>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</si>
  <si>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</si>
  <si>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</si>
  <si>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</si>
  <si>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</si>
  <si>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</si>
  <si>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</si>
  <si>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</si>
  <si>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</si>
  <si>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</si>
  <si>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</si>
  <si>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</si>
  <si>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</si>
  <si>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</si>
  <si>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</si>
  <si>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</si>
  <si>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</si>
  <si>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</si>
  <si>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</si>
  <si>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</si>
  <si>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</si>
  <si>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</si>
  <si>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</si>
  <si>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</si>
  <si>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</si>
  <si>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</si>
  <si>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</si>
  <si>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</si>
  <si>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</si>
  <si>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</si>
  <si>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</si>
  <si>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</si>
  <si>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</si>
  <si>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</si>
  <si>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</si>
  <si>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</si>
  <si>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</si>
  <si>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</si>
  <si>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</si>
  <si>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</si>
  <si>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</si>
  <si>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</si>
  <si>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</si>
  <si>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</si>
  <si>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</si>
  <si>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25.01 лв. до 35 лв.</t>
  </si>
  <si>
    <t>от 35.01 лв. до 45 лв.</t>
  </si>
  <si>
    <t>от 45.01 лв. до 55 лв.</t>
  </si>
  <si>
    <t>от 55.01 лв. до 65 лв.</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</si>
  <si>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</si>
  <si>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</si>
  <si>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</si>
  <si>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</si>
  <si>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</si>
  <si>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</si>
  <si>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</si>
  <si>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</si>
  <si>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</si>
  <si>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</si>
  <si>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</si>
  <si>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</si>
  <si>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</si>
  <si>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</si>
  <si>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</si>
  <si>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</si>
  <si>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</si>
  <si>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</si>
  <si>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</si>
  <si>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</si>
  <si>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</si>
  <si>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</si>
  <si>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</si>
  <si>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</si>
  <si>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</si>
  <si>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</si>
  <si>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</si>
  <si>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</si>
  <si>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</si>
  <si>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</si>
  <si>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</si>
  <si>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</si>
  <si>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</si>
  <si>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</si>
  <si>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</si>
  <si>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</si>
  <si>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</si>
  <si>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</si>
  <si>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</si>
  <si>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</si>
  <si>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</si>
  <si>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</si>
  <si>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</si>
  <si>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от 18.01 лв. до 25 лв.</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</si>
  <si>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</si>
  <si>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</si>
  <si>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от общия брой</t>
  </si>
  <si>
    <t>Български граждани</t>
  </si>
  <si>
    <t>от 65.01 лв. до 75 лв.</t>
  </si>
  <si>
    <t>https://nssi.bg/fizicheski-lica/po-bg-zakonodatelstvo/pri-bezrabotitsa/</t>
  </si>
  <si>
    <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</si>
  <si>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</si>
  <si>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</si>
  <si>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</si>
  <si>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</si>
  <si>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</si>
  <si>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</si>
  <si>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</si>
  <si>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</si>
  <si>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</si>
  <si>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</si>
  <si>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</si>
  <si>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</si>
  <si>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</si>
  <si>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</si>
  <si>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</si>
  <si>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</si>
  <si>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</si>
  <si>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</si>
  <si>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</si>
  <si>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</si>
  <si>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</si>
  <si>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</si>
  <si>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</si>
  <si>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</si>
  <si>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</si>
  <si>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</si>
  <si>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</si>
  <si>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</si>
  <si>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</si>
  <si>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</si>
  <si>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</si>
  <si>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</si>
  <si>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</si>
  <si>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</si>
  <si>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</si>
  <si>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</si>
  <si>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</si>
  <si>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 Източник на данните за регистрираните безработни лица и равнището на безработица е Агенцията по заетостта.</t>
  </si>
  <si>
    <t>Н А Ц И О Н А Л Е Н   О С И Г У Р И Т Е Л Е Н   И Н С Т И Т У Т</t>
  </si>
  <si>
    <t>С Т А Т И С Т И Ч Е С К И   Б Ю Л Е Т И Н</t>
  </si>
  <si>
    <t>към съдържание</t>
  </si>
  <si>
    <t xml:space="preserve">в това число </t>
  </si>
  <si>
    <t>в това число</t>
  </si>
  <si>
    <t xml:space="preserve">Таблица № </t>
  </si>
  <si>
    <t>Наименование на таблица</t>
  </si>
  <si>
    <t>дневен размер на ПОБ</t>
  </si>
  <si>
    <t>спрямо
 състоянието</t>
  </si>
  <si>
    <t>спрямо
състоянието</t>
  </si>
  <si>
    <t>на 107.14 лв.</t>
  </si>
  <si>
    <t>от 75.01 лв. до 85 лв.</t>
  </si>
  <si>
    <t>от 85.01 лв. до 95 лв.</t>
  </si>
  <si>
    <t>от 95.01 лв. до 107.14 лв.</t>
  </si>
  <si>
    <t>Средно парично обезщетение за безработица-общо*</t>
  </si>
  <si>
    <t>СОФИЯ - 2025 г.</t>
  </si>
  <si>
    <t>* включително паричните обезщетения за безработица 
по европейски регламенти</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</si>
  <si>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</si>
  <si>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2025 г. е  18,00 лв.  Максималният дневен размер на обезщетението за безработица за 2025 г. е  107,14 лв. </t>
  </si>
  <si>
    <t xml:space="preserve">          През 2025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</si>
  <si>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изменение спрямо VI.2024 г.</t>
  </si>
  <si>
    <t>изменение спрямо V.2025 г.</t>
  </si>
  <si>
    <t>VI.2024 г.</t>
  </si>
  <si>
    <t>V.2025 г.</t>
  </si>
  <si>
    <t>ПРЕЗ МЕСЕЦ ЮНИ 2025 г.</t>
  </si>
  <si>
    <t>Брой и структура на осигурените лица за фонд "Безработица" и регистрираните безработни лица през месец юни 2025 г.</t>
  </si>
  <si>
    <t>Регистрирани безработни лица с право на ПОБ, разпределени по пол и ТП на НОИ, през месец юни 2025 г.</t>
  </si>
  <si>
    <t>Регистрирани безработни лица с право на обезщетение, разпределени по групи възраст и ТП на НОИ, през месец юни 2025 г.</t>
  </si>
  <si>
    <t>Регистрирани безработни лица с право на обезщетение, разпределени по групи възраст и средни размери на паричните обезщетения, през месец юни 2025 г.</t>
  </si>
  <si>
    <t>Регистрирани безработни лица с право на обезщетение, разпределени по дневен размер на ПОБ и по пол, през месец юни 2025 г.</t>
  </si>
  <si>
    <t>Средни размери на паричните обезщетения за безработица, разпределени по ТП на НОИ и пол, през месец юни 2025 г.</t>
  </si>
  <si>
    <t>Брой безработни лица и средни размери на паричните обезщетения за безработица по европейски регламенти, разпределени по ТП на НОИ и пол, през месец юни 2025 г.</t>
  </si>
  <si>
    <t>Брой регистрирани безработни лица с право на ПОБ, разпределени по продължителност на осигурителния им стаж и ТП на НОИ, през месец юни 2025 г.</t>
  </si>
  <si>
    <t>Новорегистрирани безработни лица с право на обезщетение, разпределени по пол и ТП на НОИ, през месец юни 2025 г.</t>
  </si>
  <si>
    <t>Брой регистрирани безработни лица с право на ПОБ с край на обезщетението през месец юни 2025 г., разпределени по пол и ТП на НОИ.</t>
  </si>
  <si>
    <t>1. Брой и структура на осигурените лица за фонд "Безработица" и регистрираните безработни лица през  месец юни 2025 г.</t>
  </si>
  <si>
    <t>2. Регистрирани безработни лица с право на ПОБ, разпределени по пол и ТП на НОИ, през месец  юни 2025 г.</t>
  </si>
  <si>
    <t>3. Регистрирани безработни лица с право на обезщетение, разпределени по групи възраст и ТП на НОИ, през месец  юни 2025 г.</t>
  </si>
  <si>
    <t>4. Регистрирани безработни лица с право на обезщетение, разпределени по групи възраст 
и средни размери на паричните обезщетения, през месец  юни 2025 г.</t>
  </si>
  <si>
    <t>5. Регистрирани безработни лица с право на обезщетение, разпределени по дневен размер на ПОБ и по пол, през месец юни 2025 г.</t>
  </si>
  <si>
    <t>6. Средни размери на паричните обезщетения за безработица, разпределени по ТП на НОИ и пол, 
през месец  юни 2025 г.</t>
  </si>
  <si>
    <t>7. Брой безработни лица и средни размери на паричните обезщетения за безработица 
по европейски регламенти, разпределени по ТП на НОИ и пол, през месец  юни 2025 г.</t>
  </si>
  <si>
    <t>8. Брой регистрирани безработни лица с право на ПОБ, разпределени 
по продължителност на осигурителния им стаж и  ТП на НОИ, през месец  юни 2025 г.</t>
  </si>
  <si>
    <t>9. Новорегистрирани безработни лица с право на обезщетение, разпределени по пол и ТП на НОИ, 
през месец  юни 2025 г.</t>
  </si>
  <si>
    <t>10. Брой регистрирани безработни лица с право на ПОБ с край на обезщетението през месец  юни 2025 г., разпределени по пол и ТП на НОИ.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</si>
</sst>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s>
  <fonts count="62">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8"/>
      <name val="Hebar"/>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u/>
      <sz val="10"/>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4">
    <xf numFmtId="0" fontId="0" fillId="0" borderId="0"/>
    <xf numFmtId="0" fontId="15" fillId="2" borderId="0" applyNumberFormat="0" applyBorder="0" applyAlignment="0" applyProtection="0"/>
    <xf numFmtId="0" fontId="36" fillId="2" borderId="0" applyNumberFormat="0" applyBorder="0" applyAlignment="0" applyProtection="0"/>
    <xf numFmtId="0" fontId="15" fillId="3" borderId="0" applyNumberFormat="0" applyBorder="0" applyAlignment="0" applyProtection="0"/>
    <xf numFmtId="0" fontId="36" fillId="3" borderId="0" applyNumberFormat="0" applyBorder="0" applyAlignment="0" applyProtection="0"/>
    <xf numFmtId="0" fontId="15" fillId="4" borderId="0" applyNumberFormat="0" applyBorder="0" applyAlignment="0" applyProtection="0"/>
    <xf numFmtId="0" fontId="36" fillId="4"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6" borderId="0" applyNumberFormat="0" applyBorder="0" applyAlignment="0" applyProtection="0"/>
    <xf numFmtId="0" fontId="36" fillId="6" borderId="0" applyNumberFormat="0" applyBorder="0" applyAlignment="0" applyProtection="0"/>
    <xf numFmtId="0" fontId="15" fillId="7" borderId="0" applyNumberFormat="0" applyBorder="0" applyAlignment="0" applyProtection="0"/>
    <xf numFmtId="0" fontId="36" fillId="7"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9" borderId="0" applyNumberFormat="0" applyBorder="0" applyAlignment="0" applyProtection="0"/>
    <xf numFmtId="0" fontId="36" fillId="9"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11" borderId="0" applyNumberFormat="0" applyBorder="0" applyAlignment="0" applyProtection="0"/>
    <xf numFmtId="0" fontId="36" fillId="11" borderId="0" applyNumberFormat="0" applyBorder="0" applyAlignment="0" applyProtection="0"/>
    <xf numFmtId="0" fontId="16" fillId="12" borderId="0" applyNumberFormat="0" applyBorder="0" applyAlignment="0" applyProtection="0"/>
    <xf numFmtId="0" fontId="37" fillId="12" borderId="0" applyNumberFormat="0" applyBorder="0" applyAlignment="0" applyProtection="0"/>
    <xf numFmtId="0" fontId="16" fillId="9" borderId="0" applyNumberFormat="0" applyBorder="0" applyAlignment="0" applyProtection="0"/>
    <xf numFmtId="0" fontId="37" fillId="9" borderId="0" applyNumberFormat="0" applyBorder="0" applyAlignment="0" applyProtection="0"/>
    <xf numFmtId="0" fontId="16" fillId="10" borderId="0" applyNumberFormat="0" applyBorder="0" applyAlignment="0" applyProtection="0"/>
    <xf numFmtId="0" fontId="37" fillId="10"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5" borderId="0" applyNumberFormat="0" applyBorder="0" applyAlignment="0" applyProtection="0"/>
    <xf numFmtId="0" fontId="37" fillId="15" borderId="0" applyNumberFormat="0" applyBorder="0" applyAlignment="0" applyProtection="0"/>
    <xf numFmtId="0" fontId="16" fillId="16" borderId="0" applyNumberFormat="0" applyBorder="0" applyAlignment="0" applyProtection="0"/>
    <xf numFmtId="0" fontId="37" fillId="16" borderId="0" applyNumberFormat="0" applyBorder="0" applyAlignment="0" applyProtection="0"/>
    <xf numFmtId="0" fontId="16" fillId="17" borderId="0" applyNumberFormat="0" applyBorder="0" applyAlignment="0" applyProtection="0"/>
    <xf numFmtId="0" fontId="37" fillId="17" borderId="0" applyNumberFormat="0" applyBorder="0" applyAlignment="0" applyProtection="0"/>
    <xf numFmtId="0" fontId="16" fillId="18" borderId="0" applyNumberFormat="0" applyBorder="0" applyAlignment="0" applyProtection="0"/>
    <xf numFmtId="0" fontId="37" fillId="18"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9" borderId="0" applyNumberFormat="0" applyBorder="0" applyAlignment="0" applyProtection="0"/>
    <xf numFmtId="0" fontId="37" fillId="19" borderId="0" applyNumberFormat="0" applyBorder="0" applyAlignment="0" applyProtection="0"/>
    <xf numFmtId="0" fontId="17" fillId="3" borderId="0" applyNumberFormat="0" applyBorder="0" applyAlignment="0" applyProtection="0"/>
    <xf numFmtId="0" fontId="38" fillId="3" borderId="0" applyNumberFormat="0" applyBorder="0" applyAlignment="0" applyProtection="0"/>
    <xf numFmtId="0" fontId="18" fillId="20" borderId="1" applyNumberFormat="0" applyAlignment="0" applyProtection="0"/>
    <xf numFmtId="0" fontId="39" fillId="20" borderId="1" applyNumberFormat="0" applyAlignment="0" applyProtection="0"/>
    <xf numFmtId="0" fontId="19" fillId="21" borderId="2" applyNumberFormat="0" applyAlignment="0" applyProtection="0"/>
    <xf numFmtId="0" fontId="40" fillId="21" borderId="2" applyNumberFormat="0" applyAlignment="0" applyProtection="0"/>
    <xf numFmtId="43" fontId="15" fillId="0" borderId="0" applyFont="0" applyFill="0" applyBorder="0" applyAlignment="0" applyProtection="0"/>
    <xf numFmtId="164" fontId="33"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5" fontId="33" fillId="0" borderId="0" applyFont="0" applyFill="0" applyBorder="0" applyAlignment="0" applyProtection="0"/>
    <xf numFmtId="0" fontId="20" fillId="0" borderId="0" applyNumberFormat="0" applyFill="0" applyBorder="0" applyAlignment="0" applyProtection="0"/>
    <xf numFmtId="0" fontId="41" fillId="0" borderId="0" applyNumberFormat="0" applyFill="0" applyBorder="0" applyAlignment="0" applyProtection="0"/>
    <xf numFmtId="0" fontId="21" fillId="4" borderId="0" applyNumberFormat="0" applyBorder="0" applyAlignment="0" applyProtection="0"/>
    <xf numFmtId="0" fontId="42" fillId="4" borderId="0" applyNumberFormat="0" applyBorder="0" applyAlignment="0" applyProtection="0"/>
    <xf numFmtId="0" fontId="22" fillId="0" borderId="3" applyNumberFormat="0" applyFill="0" applyAlignment="0" applyProtection="0"/>
    <xf numFmtId="0" fontId="43" fillId="0" borderId="3" applyNumberFormat="0" applyFill="0" applyAlignment="0" applyProtection="0"/>
    <xf numFmtId="0" fontId="23" fillId="0" borderId="4" applyNumberFormat="0" applyFill="0" applyAlignment="0" applyProtection="0"/>
    <xf numFmtId="0" fontId="44" fillId="0" borderId="4" applyNumberFormat="0" applyFill="0" applyAlignment="0" applyProtection="0"/>
    <xf numFmtId="0" fontId="24" fillId="0" borderId="5" applyNumberFormat="0" applyFill="0" applyAlignment="0" applyProtection="0"/>
    <xf numFmtId="0" fontId="45" fillId="0" borderId="5" applyNumberFormat="0" applyFill="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alignment vertical="top"/>
      <protection locked="0"/>
    </xf>
    <xf numFmtId="0" fontId="25" fillId="7" borderId="1" applyNumberFormat="0" applyAlignment="0" applyProtection="0"/>
    <xf numFmtId="0" fontId="46" fillId="7" borderId="1" applyNumberFormat="0" applyAlignment="0" applyProtection="0"/>
    <xf numFmtId="0" fontId="26" fillId="0" borderId="6" applyNumberFormat="0" applyFill="0" applyAlignment="0" applyProtection="0"/>
    <xf numFmtId="0" fontId="47" fillId="0" borderId="6" applyNumberFormat="0" applyFill="0" applyAlignment="0" applyProtection="0"/>
    <xf numFmtId="0" fontId="27" fillId="22" borderId="0" applyNumberFormat="0" applyBorder="0" applyAlignment="0" applyProtection="0"/>
    <xf numFmtId="0" fontId="48" fillId="22" borderId="0" applyNumberFormat="0" applyBorder="0" applyAlignment="0" applyProtection="0"/>
    <xf numFmtId="0" fontId="33" fillId="0" borderId="0"/>
    <xf numFmtId="0" fontId="33" fillId="0" borderId="0"/>
    <xf numFmtId="0" fontId="33" fillId="0" borderId="0"/>
    <xf numFmtId="0" fontId="15" fillId="0" borderId="0"/>
    <xf numFmtId="0" fontId="7" fillId="0" borderId="0"/>
    <xf numFmtId="0" fontId="15" fillId="0" borderId="0"/>
    <xf numFmtId="0" fontId="34" fillId="0" borderId="0"/>
    <xf numFmtId="0" fontId="10" fillId="0" borderId="0"/>
    <xf numFmtId="0" fontId="35" fillId="0" borderId="0"/>
    <xf numFmtId="0" fontId="15" fillId="23" borderId="7" applyNumberFormat="0" applyFont="0" applyAlignment="0" applyProtection="0"/>
    <xf numFmtId="0" fontId="15" fillId="23" borderId="7" applyNumberFormat="0" applyFont="0" applyAlignment="0" applyProtection="0"/>
    <xf numFmtId="0" fontId="28" fillId="20" borderId="8" applyNumberFormat="0" applyAlignment="0" applyProtection="0"/>
    <xf numFmtId="0" fontId="49" fillId="20"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0" fontId="29" fillId="0" borderId="0" applyNumberFormat="0" applyFill="0" applyBorder="0" applyAlignment="0" applyProtection="0"/>
    <xf numFmtId="0" fontId="50" fillId="0" borderId="0" applyNumberFormat="0" applyFill="0" applyBorder="0" applyAlignment="0" applyProtection="0"/>
    <xf numFmtId="0" fontId="30" fillId="0" borderId="9" applyNumberFormat="0" applyFill="0" applyAlignment="0" applyProtection="0"/>
    <xf numFmtId="0" fontId="51" fillId="0" borderId="9" applyNumberFormat="0" applyFill="0" applyAlignment="0" applyProtection="0"/>
    <xf numFmtId="0" fontId="31" fillId="0" borderId="0" applyNumberFormat="0" applyFill="0" applyBorder="0" applyAlignment="0" applyProtection="0"/>
    <xf numFmtId="0" fontId="52" fillId="0" borderId="0" applyNumberFormat="0" applyFill="0" applyBorder="0" applyAlignment="0" applyProtection="0"/>
    <xf numFmtId="0" fontId="60" fillId="0" borderId="0"/>
    <xf numFmtId="0" fontId="60" fillId="0" borderId="0"/>
    <xf numFmtId="0" fontId="15" fillId="0" borderId="0"/>
  </cellStyleXfs>
  <cellXfs count="334">
    <xf numFmtId="0" fontId="0" fillId="0" borderId="0" xfId="0"/>
    <xf numFmtId="3" fontId="0" fillId="0" borderId="0" xfId="0" applyNumberFormat="1"/>
    <xf numFmtId="3" fontId="2" fillId="0" borderId="10" xfId="0" applyNumberFormat="1" applyFont="1" applyBorder="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0" fillId="0" borderId="0" xfId="0" applyBorder="1"/>
    <xf numFmtId="0" fontId="0" fillId="0" borderId="11" xfId="0" applyBorder="1"/>
    <xf numFmtId="0" fontId="0" fillId="0" borderId="12" xfId="0" applyBorder="1"/>
    <xf numFmtId="0" fontId="0" fillId="0" borderId="10" xfId="0" applyBorder="1"/>
    <xf numFmtId="0" fontId="11" fillId="0" borderId="0" xfId="0" applyFont="1" applyAlignment="1">
      <alignment horizontal="center" wrapText="1"/>
    </xf>
    <xf numFmtId="0" fontId="5"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0" xfId="0" applyNumberFormat="1" applyBorder="1" applyAlignment="1">
      <alignment horizont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0" xfId="0" applyFont="1" applyBorder="1" applyAlignment="1">
      <alignment horizontal="center" vertical="center" wrapText="1"/>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5"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3" fillId="0" borderId="0" xfId="0" applyFont="1"/>
    <xf numFmtId="3" fontId="14" fillId="0" borderId="0" xfId="0" applyNumberFormat="1" applyFont="1" applyBorder="1"/>
    <xf numFmtId="0" fontId="33" fillId="0" borderId="0" xfId="80"/>
    <xf numFmtId="0" fontId="33" fillId="0" borderId="0" xfId="80" applyBorder="1"/>
    <xf numFmtId="0" fontId="7" fillId="0" borderId="0" xfId="84" applyNumberFormat="1"/>
    <xf numFmtId="0" fontId="7" fillId="0" borderId="0" xfId="84"/>
    <xf numFmtId="0" fontId="4" fillId="0" borderId="24" xfId="84" applyFont="1" applyBorder="1" applyAlignment="1">
      <alignment horizontal="center"/>
    </xf>
    <xf numFmtId="3" fontId="7" fillId="0" borderId="0" xfId="84" applyNumberFormat="1"/>
    <xf numFmtId="9" fontId="7" fillId="0" borderId="0" xfId="84" applyNumberFormat="1"/>
    <xf numFmtId="0" fontId="4" fillId="0" borderId="25" xfId="84" applyFont="1" applyBorder="1" applyAlignment="1">
      <alignment horizontal="center"/>
    </xf>
    <xf numFmtId="0" fontId="2" fillId="0" borderId="26" xfId="84" applyFont="1" applyBorder="1" applyAlignment="1">
      <alignment horizontal="center" wrapText="1"/>
    </xf>
    <xf numFmtId="167" fontId="7" fillId="0" borderId="0" xfId="84" applyNumberFormat="1"/>
    <xf numFmtId="0" fontId="4" fillId="0" borderId="26" xfId="84" applyFont="1" applyBorder="1" applyAlignment="1">
      <alignment horizontal="center"/>
    </xf>
    <xf numFmtId="0" fontId="4" fillId="0" borderId="0" xfId="80" applyFont="1" applyAlignment="1">
      <alignment wrapText="1"/>
    </xf>
    <xf numFmtId="0" fontId="1" fillId="0" borderId="0" xfId="80" applyFont="1"/>
    <xf numFmtId="0" fontId="2" fillId="0" borderId="0" xfId="0" applyFont="1" applyBorder="1" applyProtection="1">
      <protection locked="0"/>
    </xf>
    <xf numFmtId="0" fontId="53" fillId="0" borderId="0" xfId="85" applyFont="1"/>
    <xf numFmtId="0" fontId="1" fillId="0" borderId="0" xfId="0" applyFont="1"/>
    <xf numFmtId="0" fontId="9" fillId="0" borderId="0" xfId="73" applyAlignment="1" applyProtection="1">
      <alignment horizontal="center" vertical="center"/>
    </xf>
    <xf numFmtId="168" fontId="32" fillId="0" borderId="27" xfId="85" applyNumberFormat="1" applyFont="1" applyBorder="1"/>
    <xf numFmtId="168" fontId="32" fillId="0" borderId="27" xfId="85" applyNumberFormat="1" applyFont="1" applyFill="1" applyBorder="1"/>
    <xf numFmtId="0" fontId="53" fillId="0" borderId="27" xfId="85" applyFont="1" applyFill="1" applyBorder="1"/>
    <xf numFmtId="3" fontId="32" fillId="0" borderId="28" xfId="85" applyNumberFormat="1" applyFont="1" applyBorder="1"/>
    <xf numFmtId="168" fontId="32" fillId="0" borderId="28" xfId="85" applyNumberFormat="1" applyFont="1" applyBorder="1"/>
    <xf numFmtId="3" fontId="32" fillId="0" borderId="29" xfId="85" applyNumberFormat="1" applyFont="1" applyBorder="1"/>
    <xf numFmtId="168" fontId="32" fillId="0" borderId="29" xfId="85" applyNumberFormat="1" applyFont="1" applyBorder="1"/>
    <xf numFmtId="3" fontId="32" fillId="0" borderId="30" xfId="85" applyNumberFormat="1" applyFont="1" applyBorder="1"/>
    <xf numFmtId="168" fontId="32" fillId="0" borderId="30" xfId="85" applyNumberFormat="1" applyFont="1" applyBorder="1"/>
    <xf numFmtId="168" fontId="32" fillId="0" borderId="31" xfId="85" applyNumberFormat="1" applyFont="1" applyBorder="1"/>
    <xf numFmtId="168" fontId="32" fillId="0" borderId="32" xfId="85" applyNumberFormat="1" applyFont="1" applyBorder="1"/>
    <xf numFmtId="168" fontId="32" fillId="0" borderId="33" xfId="85" applyNumberFormat="1" applyFont="1" applyBorder="1"/>
    <xf numFmtId="168" fontId="32" fillId="0" borderId="34" xfId="85" applyNumberFormat="1" applyFont="1" applyFill="1" applyBorder="1"/>
    <xf numFmtId="168" fontId="32" fillId="0" borderId="35" xfId="85" applyNumberFormat="1" applyFont="1" applyFill="1" applyBorder="1"/>
    <xf numFmtId="168" fontId="32" fillId="0" borderId="36" xfId="85" applyNumberFormat="1" applyFont="1" applyFill="1" applyBorder="1"/>
    <xf numFmtId="3" fontId="55" fillId="0" borderId="29" xfId="84" applyNumberFormat="1" applyFont="1" applyBorder="1" applyAlignment="1"/>
    <xf numFmtId="166" fontId="55" fillId="0" borderId="29" xfId="94" applyNumberFormat="1" applyFont="1" applyBorder="1" applyAlignment="1"/>
    <xf numFmtId="1" fontId="55" fillId="0" borderId="29" xfId="94" applyNumberFormat="1" applyFont="1" applyBorder="1" applyAlignment="1"/>
    <xf numFmtId="3" fontId="55" fillId="0" borderId="30" xfId="84" applyNumberFormat="1" applyFont="1" applyBorder="1" applyAlignment="1"/>
    <xf numFmtId="166" fontId="55" fillId="0" borderId="30" xfId="94" applyNumberFormat="1" applyFont="1" applyBorder="1" applyAlignment="1"/>
    <xf numFmtId="1" fontId="55" fillId="0" borderId="30" xfId="94" applyNumberFormat="1" applyFont="1" applyBorder="1" applyAlignment="1"/>
    <xf numFmtId="3" fontId="1" fillId="0" borderId="28"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8" xfId="0" applyNumberFormat="1" applyFont="1" applyBorder="1"/>
    <xf numFmtId="3" fontId="1" fillId="0" borderId="29" xfId="0" applyNumberFormat="1" applyFont="1" applyBorder="1"/>
    <xf numFmtId="3" fontId="1" fillId="0" borderId="30" xfId="0" applyNumberFormat="1" applyFont="1" applyBorder="1"/>
    <xf numFmtId="0" fontId="14" fillId="0" borderId="0" xfId="0" applyFont="1"/>
    <xf numFmtId="0" fontId="5" fillId="0" borderId="0" xfId="0" applyFont="1" applyFill="1" applyBorder="1"/>
    <xf numFmtId="3" fontId="12" fillId="0" borderId="29" xfId="88" applyNumberFormat="1" applyFont="1" applyBorder="1" applyAlignment="1">
      <alignment vertical="center"/>
    </xf>
    <xf numFmtId="3" fontId="12" fillId="0" borderId="30" xfId="88" applyNumberFormat="1" applyFont="1" applyFill="1" applyBorder="1" applyAlignment="1">
      <alignment vertical="center"/>
    </xf>
    <xf numFmtId="3" fontId="12" fillId="0" borderId="29" xfId="87" applyNumberFormat="1" applyFont="1" applyFill="1" applyBorder="1" applyAlignment="1">
      <alignment vertical="center"/>
    </xf>
    <xf numFmtId="3" fontId="12" fillId="0" borderId="32" xfId="87" applyNumberFormat="1" applyFont="1" applyFill="1" applyBorder="1" applyAlignment="1">
      <alignment vertical="center"/>
    </xf>
    <xf numFmtId="3" fontId="12" fillId="0" borderId="30" xfId="87" applyNumberFormat="1" applyFont="1" applyFill="1" applyBorder="1" applyAlignment="1">
      <alignment vertical="center"/>
    </xf>
    <xf numFmtId="0" fontId="2" fillId="0" borderId="0" xfId="0" applyFont="1" applyAlignment="1">
      <alignment horizontal="centerContinuous"/>
    </xf>
    <xf numFmtId="0" fontId="5" fillId="0" borderId="37" xfId="0" applyFont="1" applyBorder="1" applyAlignment="1">
      <alignment horizontal="centerContinuous"/>
    </xf>
    <xf numFmtId="0" fontId="5" fillId="0" borderId="37" xfId="0" applyFont="1" applyBorder="1"/>
    <xf numFmtId="0" fontId="11" fillId="0" borderId="0" xfId="0" applyFont="1"/>
    <xf numFmtId="0" fontId="11" fillId="0" borderId="0" xfId="0" applyFont="1" applyAlignment="1">
      <alignment horizontal="centerContinuous"/>
    </xf>
    <xf numFmtId="0" fontId="5" fillId="0" borderId="0" xfId="0" applyFont="1" applyAlignment="1">
      <alignment horizontal="centerContinuous"/>
    </xf>
    <xf numFmtId="0" fontId="5" fillId="0" borderId="0" xfId="0" applyFont="1" applyFill="1" applyAlignment="1">
      <alignment horizontal="centerContinuous"/>
    </xf>
    <xf numFmtId="0" fontId="5" fillId="0" borderId="0" xfId="0" applyFont="1" applyFill="1"/>
    <xf numFmtId="0" fontId="9" fillId="0" borderId="0" xfId="73" applyAlignment="1" applyProtection="1">
      <alignment horizontal="right"/>
    </xf>
    <xf numFmtId="0" fontId="4" fillId="0" borderId="0" xfId="0" applyFont="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4" fillId="0" borderId="0" xfId="84" applyFont="1" applyAlignment="1">
      <alignment horizontal="center" vertical="center" wrapText="1"/>
    </xf>
    <xf numFmtId="0" fontId="4" fillId="0" borderId="0" xfId="80" applyFont="1" applyFill="1" applyAlignment="1">
      <alignment horizontal="center" vertical="center" wrapText="1"/>
    </xf>
    <xf numFmtId="0" fontId="4"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9" fillId="0" borderId="0" xfId="73" applyAlignment="1" applyProtection="1">
      <alignment horizontal="left"/>
    </xf>
    <xf numFmtId="0" fontId="1" fillId="0" borderId="0" xfId="80" applyFont="1" applyFill="1" applyBorder="1" applyAlignment="1">
      <alignment horizontal="center" vertical="center" wrapText="1"/>
    </xf>
    <xf numFmtId="0" fontId="1" fillId="0" borderId="0" xfId="85" applyFont="1" applyBorder="1" applyAlignment="1">
      <alignment horizontal="center" vertical="center" wrapText="1"/>
    </xf>
    <xf numFmtId="0" fontId="1" fillId="0" borderId="0" xfId="84" applyFont="1" applyAlignment="1">
      <alignment horizontal="center" vertical="center" wrapText="1"/>
    </xf>
    <xf numFmtId="0" fontId="1" fillId="0" borderId="0" xfId="0" applyFont="1" applyAlignment="1">
      <alignment horizontal="center" vertical="center" shrinkToFit="1"/>
    </xf>
    <xf numFmtId="0" fontId="1" fillId="0" borderId="0" xfId="0" applyFont="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3" fontId="1" fillId="0" borderId="29" xfId="0" applyNumberFormat="1" applyFont="1" applyFill="1" applyBorder="1" applyAlignment="1">
      <alignment horizontal="right" wrapText="1"/>
    </xf>
    <xf numFmtId="166" fontId="1" fillId="0" borderId="29" xfId="93" applyNumberFormat="1" applyFont="1" applyBorder="1" applyAlignment="1">
      <alignment wrapText="1"/>
    </xf>
    <xf numFmtId="3" fontId="1" fillId="0" borderId="29" xfId="0" applyNumberFormat="1" applyFont="1" applyFill="1" applyBorder="1"/>
    <xf numFmtId="166" fontId="1" fillId="0" borderId="29" xfId="93" applyNumberFormat="1" applyFont="1" applyBorder="1"/>
    <xf numFmtId="3" fontId="1" fillId="0" borderId="35" xfId="0" applyNumberFormat="1" applyFont="1" applyBorder="1"/>
    <xf numFmtId="166" fontId="1" fillId="0" borderId="32" xfId="93" applyNumberFormat="1" applyFont="1" applyBorder="1"/>
    <xf numFmtId="166" fontId="1" fillId="0" borderId="29" xfId="0" applyNumberFormat="1" applyFont="1" applyBorder="1"/>
    <xf numFmtId="166" fontId="1" fillId="0" borderId="35" xfId="93" applyNumberFormat="1" applyFont="1" applyFill="1" applyBorder="1"/>
    <xf numFmtId="3" fontId="1" fillId="0" borderId="29" xfId="0" applyNumberFormat="1" applyFont="1" applyFill="1" applyBorder="1" applyAlignment="1">
      <alignment horizontal="right"/>
    </xf>
    <xf numFmtId="0" fontId="1" fillId="0" borderId="29" xfId="0" applyFont="1" applyFill="1" applyBorder="1"/>
    <xf numFmtId="0" fontId="1" fillId="0" borderId="35" xfId="0" applyFont="1" applyBorder="1"/>
    <xf numFmtId="3" fontId="1" fillId="0" borderId="27" xfId="0" applyNumberFormat="1" applyFont="1" applyFill="1" applyBorder="1" applyAlignment="1">
      <alignment horizontal="right"/>
    </xf>
    <xf numFmtId="166" fontId="1" fillId="0" borderId="27" xfId="0" applyNumberFormat="1" applyFont="1" applyBorder="1"/>
    <xf numFmtId="0" fontId="1" fillId="0" borderId="28" xfId="0" applyFont="1" applyFill="1" applyBorder="1"/>
    <xf numFmtId="0" fontId="1" fillId="0" borderId="38" xfId="0" applyFont="1" applyBorder="1"/>
    <xf numFmtId="166" fontId="1" fillId="0" borderId="39" xfId="93" applyNumberFormat="1" applyFont="1" applyBorder="1"/>
    <xf numFmtId="166" fontId="1" fillId="0" borderId="38" xfId="0" applyNumberFormat="1" applyFont="1" applyFill="1" applyBorder="1"/>
    <xf numFmtId="166" fontId="1" fillId="0" borderId="29" xfId="93" applyNumberFormat="1" applyFont="1" applyBorder="1" applyAlignment="1"/>
    <xf numFmtId="3" fontId="1" fillId="0" borderId="28" xfId="0" applyNumberFormat="1" applyFont="1" applyFill="1" applyBorder="1"/>
    <xf numFmtId="166" fontId="1" fillId="0" borderId="35" xfId="93" applyNumberFormat="1" applyFont="1" applyBorder="1"/>
    <xf numFmtId="3" fontId="1" fillId="0" borderId="32" xfId="0" applyNumberFormat="1" applyFont="1" applyBorder="1"/>
    <xf numFmtId="166" fontId="1" fillId="0" borderId="27" xfId="93" applyNumberFormat="1" applyFont="1" applyBorder="1" applyAlignment="1"/>
    <xf numFmtId="3" fontId="1" fillId="0" borderId="30" xfId="0" applyNumberFormat="1" applyFont="1" applyFill="1" applyBorder="1"/>
    <xf numFmtId="3" fontId="1" fillId="0" borderId="38" xfId="0" applyNumberFormat="1" applyFont="1" applyBorder="1"/>
    <xf numFmtId="3" fontId="1" fillId="0" borderId="33" xfId="0" applyNumberFormat="1" applyFont="1" applyBorder="1"/>
    <xf numFmtId="166" fontId="1" fillId="0" borderId="30" xfId="93" applyNumberFormat="1" applyFont="1" applyBorder="1" applyAlignment="1"/>
    <xf numFmtId="166" fontId="1" fillId="0" borderId="36" xfId="93" applyNumberFormat="1" applyFont="1" applyBorder="1"/>
    <xf numFmtId="3" fontId="1" fillId="0" borderId="36" xfId="0" applyNumberFormat="1" applyFont="1" applyBorder="1"/>
    <xf numFmtId="166" fontId="1" fillId="0" borderId="33" xfId="93" applyNumberFormat="1" applyFont="1" applyBorder="1"/>
    <xf numFmtId="166" fontId="1" fillId="0" borderId="30" xfId="0" applyNumberFormat="1" applyFont="1" applyBorder="1"/>
    <xf numFmtId="166" fontId="1" fillId="0" borderId="36" xfId="93" applyNumberFormat="1" applyFont="1" applyFill="1" applyBorder="1"/>
    <xf numFmtId="3" fontId="1" fillId="0" borderId="30" xfId="0" applyNumberFormat="1" applyFont="1" applyBorder="1" applyAlignment="1">
      <alignment horizontal="left"/>
    </xf>
    <xf numFmtId="0" fontId="1" fillId="0" borderId="30" xfId="0" applyFont="1" applyBorder="1" applyAlignment="1">
      <alignment horizontal="left"/>
    </xf>
    <xf numFmtId="10" fontId="1" fillId="0" borderId="33" xfId="93" applyNumberFormat="1" applyFont="1" applyBorder="1"/>
    <xf numFmtId="0" fontId="1" fillId="0" borderId="30" xfId="0" applyFont="1" applyBorder="1"/>
    <xf numFmtId="0" fontId="1" fillId="0" borderId="36" xfId="0" applyFont="1" applyFill="1" applyBorder="1"/>
    <xf numFmtId="0" fontId="1" fillId="0" borderId="29" xfId="0" applyFont="1" applyBorder="1"/>
    <xf numFmtId="10" fontId="1" fillId="0" borderId="32" xfId="93" applyNumberFormat="1" applyFont="1" applyBorder="1"/>
    <xf numFmtId="10" fontId="1" fillId="0" borderId="29" xfId="0" applyNumberFormat="1" applyFont="1" applyBorder="1"/>
    <xf numFmtId="0" fontId="1" fillId="0" borderId="29" xfId="0" applyFont="1" applyBorder="1" applyAlignment="1">
      <alignment wrapText="1"/>
    </xf>
    <xf numFmtId="166" fontId="1" fillId="0" borderId="30" xfId="93" applyNumberFormat="1" applyFont="1" applyBorder="1"/>
    <xf numFmtId="10" fontId="1" fillId="0" borderId="30" xfId="0" applyNumberFormat="1" applyFont="1" applyBorder="1"/>
    <xf numFmtId="0" fontId="1" fillId="24" borderId="27"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30" xfId="0" applyFont="1" applyFill="1" applyBorder="1" applyAlignment="1">
      <alignment horizontal="center" vertical="center"/>
    </xf>
    <xf numFmtId="0" fontId="1" fillId="24" borderId="30" xfId="0" applyFont="1" applyFill="1" applyBorder="1" applyAlignment="1">
      <alignment horizontal="center" vertical="center" wrapText="1"/>
    </xf>
    <xf numFmtId="0" fontId="1" fillId="24" borderId="36" xfId="0" applyFont="1" applyFill="1" applyBorder="1" applyAlignment="1">
      <alignment horizontal="center" vertical="center"/>
    </xf>
    <xf numFmtId="0" fontId="1" fillId="24" borderId="33" xfId="0" applyFont="1" applyFill="1" applyBorder="1" applyAlignment="1">
      <alignment horizontal="center" vertical="center" wrapText="1"/>
    </xf>
    <xf numFmtId="0" fontId="1" fillId="24" borderId="36" xfId="0" applyFont="1" applyFill="1" applyBorder="1" applyAlignment="1">
      <alignment horizontal="center" vertical="center" wrapText="1"/>
    </xf>
    <xf numFmtId="0" fontId="1" fillId="24" borderId="32" xfId="0" applyFont="1" applyFill="1" applyBorder="1" applyAlignment="1">
      <alignment wrapText="1"/>
    </xf>
    <xf numFmtId="0" fontId="1" fillId="24" borderId="32" xfId="0" applyFont="1" applyFill="1" applyBorder="1"/>
    <xf numFmtId="0" fontId="1" fillId="24" borderId="39" xfId="0" applyFont="1" applyFill="1" applyBorder="1"/>
    <xf numFmtId="49" fontId="1" fillId="24" borderId="32" xfId="0" applyNumberFormat="1" applyFont="1" applyFill="1" applyBorder="1" applyAlignment="1">
      <alignment horizontal="left"/>
    </xf>
    <xf numFmtId="49" fontId="1" fillId="24" borderId="39" xfId="0" applyNumberFormat="1" applyFont="1" applyFill="1" applyBorder="1"/>
    <xf numFmtId="0" fontId="1" fillId="24" borderId="32" xfId="0" applyFont="1" applyFill="1" applyBorder="1" applyAlignment="1">
      <alignment horizontal="left"/>
    </xf>
    <xf numFmtId="49" fontId="1" fillId="24" borderId="33" xfId="0" applyNumberFormat="1" applyFont="1" applyFill="1" applyBorder="1" applyAlignment="1">
      <alignment horizontal="left"/>
    </xf>
    <xf numFmtId="0" fontId="1" fillId="24" borderId="33" xfId="0" applyFont="1" applyFill="1" applyBorder="1" applyAlignment="1">
      <alignment horizontal="left"/>
    </xf>
    <xf numFmtId="0" fontId="1" fillId="24" borderId="33" xfId="0" applyFont="1" applyFill="1" applyBorder="1"/>
    <xf numFmtId="3" fontId="1" fillId="0" borderId="27" xfId="0" applyNumberFormat="1" applyFont="1" applyBorder="1" applyAlignment="1" applyProtection="1">
      <alignment horizontal="right" vertical="center" wrapText="1"/>
      <protection locked="0"/>
    </xf>
    <xf numFmtId="166" fontId="1" fillId="0" borderId="27" xfId="0" applyNumberFormat="1" applyFont="1" applyBorder="1" applyAlignment="1" applyProtection="1">
      <alignment horizontal="right"/>
      <protection locked="0"/>
    </xf>
    <xf numFmtId="3" fontId="1" fillId="0" borderId="27" xfId="0" applyNumberFormat="1" applyFont="1" applyFill="1" applyBorder="1" applyAlignment="1" applyProtection="1">
      <alignment horizontal="right" vertical="center" wrapText="1"/>
      <protection locked="0"/>
    </xf>
    <xf numFmtId="169" fontId="12" fillId="0" borderId="27" xfId="86" applyNumberFormat="1" applyFont="1" applyBorder="1" applyAlignment="1">
      <alignment horizontal="right" vertical="center" wrapText="1"/>
    </xf>
    <xf numFmtId="3" fontId="1" fillId="0" borderId="28" xfId="0" applyNumberFormat="1" applyFont="1" applyBorder="1" applyProtection="1">
      <protection locked="0"/>
    </xf>
    <xf numFmtId="166" fontId="1" fillId="0" borderId="28" xfId="0" applyNumberFormat="1" applyFont="1" applyBorder="1" applyProtection="1">
      <protection locked="0"/>
    </xf>
    <xf numFmtId="169" fontId="1" fillId="0" borderId="28" xfId="0" applyNumberFormat="1" applyFont="1" applyBorder="1" applyProtection="1">
      <protection locked="0"/>
    </xf>
    <xf numFmtId="3" fontId="1" fillId="0" borderId="29" xfId="0" applyNumberFormat="1" applyFont="1" applyBorder="1" applyProtection="1">
      <protection locked="0"/>
    </xf>
    <xf numFmtId="166" fontId="1" fillId="0" borderId="29" xfId="0" applyNumberFormat="1" applyFont="1" applyBorder="1" applyProtection="1">
      <protection locked="0"/>
    </xf>
    <xf numFmtId="169" fontId="1" fillId="0" borderId="29" xfId="0" applyNumberFormat="1" applyFont="1" applyBorder="1" applyProtection="1">
      <protection locked="0"/>
    </xf>
    <xf numFmtId="3" fontId="1" fillId="0" borderId="30" xfId="0" applyNumberFormat="1" applyFont="1" applyBorder="1" applyProtection="1">
      <protection locked="0"/>
    </xf>
    <xf numFmtId="166" fontId="1" fillId="0" borderId="30" xfId="0" applyNumberFormat="1" applyFont="1" applyBorder="1" applyProtection="1">
      <protection locked="0"/>
    </xf>
    <xf numFmtId="169" fontId="1" fillId="0" borderId="30" xfId="0" applyNumberFormat="1" applyFont="1" applyBorder="1" applyProtection="1">
      <protection locked="0"/>
    </xf>
    <xf numFmtId="3" fontId="1" fillId="0" borderId="27" xfId="0" applyNumberFormat="1" applyFont="1" applyBorder="1" applyProtection="1">
      <protection locked="0"/>
    </xf>
    <xf numFmtId="166" fontId="1" fillId="0" borderId="27" xfId="0" applyNumberFormat="1" applyFont="1" applyBorder="1" applyProtection="1">
      <protection locked="0"/>
    </xf>
    <xf numFmtId="169" fontId="1" fillId="0" borderId="27" xfId="0" applyNumberFormat="1" applyFont="1" applyBorder="1" applyProtection="1">
      <protection locked="0"/>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left" vertical="center"/>
      <protection locked="0"/>
    </xf>
    <xf numFmtId="0" fontId="1" fillId="24" borderId="28" xfId="0" applyFont="1" applyFill="1" applyBorder="1" applyProtection="1">
      <protection locked="0"/>
    </xf>
    <xf numFmtId="0" fontId="1" fillId="24" borderId="29" xfId="0" applyFont="1" applyFill="1" applyBorder="1" applyProtection="1">
      <protection locked="0"/>
    </xf>
    <xf numFmtId="0" fontId="1" fillId="24" borderId="30" xfId="0" applyFont="1" applyFill="1" applyBorder="1" applyProtection="1">
      <protection locked="0"/>
    </xf>
    <xf numFmtId="0" fontId="1" fillId="24" borderId="38" xfId="0" applyFont="1" applyFill="1" applyBorder="1" applyAlignment="1" applyProtection="1">
      <alignment horizontal="left"/>
      <protection locked="0"/>
    </xf>
    <xf numFmtId="3" fontId="1" fillId="24" borderId="38" xfId="0" applyNumberFormat="1" applyFont="1" applyFill="1" applyBorder="1" applyAlignment="1" applyProtection="1">
      <alignment horizontal="left"/>
      <protection locked="0"/>
    </xf>
    <xf numFmtId="3" fontId="1" fillId="0" borderId="27" xfId="0" applyNumberFormat="1" applyFont="1" applyBorder="1"/>
    <xf numFmtId="0" fontId="1" fillId="0" borderId="27" xfId="0" applyFont="1" applyBorder="1"/>
    <xf numFmtId="0" fontId="1" fillId="24" borderId="39" xfId="0" applyFont="1" applyFill="1" applyBorder="1" applyAlignment="1" applyProtection="1">
      <alignment horizontal="left"/>
      <protection locked="0"/>
    </xf>
    <xf numFmtId="3" fontId="1" fillId="24" borderId="39" xfId="0" applyNumberFormat="1" applyFont="1" applyFill="1" applyBorder="1" applyAlignment="1" applyProtection="1">
      <alignment horizontal="left"/>
      <protection locked="0"/>
    </xf>
    <xf numFmtId="0" fontId="32"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1" fillId="24" borderId="27" xfId="84" applyFont="1" applyFill="1" applyBorder="1" applyAlignment="1">
      <alignment horizontal="center" vertical="center"/>
    </xf>
    <xf numFmtId="168" fontId="1" fillId="0" borderId="28" xfId="0" applyNumberFormat="1" applyFont="1" applyBorder="1"/>
    <xf numFmtId="168" fontId="1" fillId="0" borderId="29" xfId="0" applyNumberFormat="1" applyFont="1" applyBorder="1"/>
    <xf numFmtId="168" fontId="1" fillId="0" borderId="27" xfId="0" applyNumberFormat="1" applyFont="1" applyBorder="1" applyAlignment="1">
      <alignment vertical="center"/>
    </xf>
    <xf numFmtId="3" fontId="32" fillId="0" borderId="27" xfId="85" applyNumberFormat="1" applyFont="1" applyBorder="1" applyAlignment="1">
      <alignment horizontal="right" vertical="center" wrapText="1"/>
    </xf>
    <xf numFmtId="168" fontId="32" fillId="0" borderId="27" xfId="85" applyNumberFormat="1" applyFont="1" applyBorder="1" applyAlignment="1">
      <alignment horizontal="right" vertical="center" wrapText="1"/>
    </xf>
    <xf numFmtId="3" fontId="32" fillId="0" borderId="28" xfId="85" applyNumberFormat="1" applyFont="1" applyBorder="1" applyAlignment="1">
      <alignment horizontal="right" vertical="center" wrapText="1"/>
    </xf>
    <xf numFmtId="3" fontId="32" fillId="0" borderId="27" xfId="85" applyNumberFormat="1" applyFont="1" applyBorder="1"/>
    <xf numFmtId="3" fontId="1" fillId="0" borderId="27" xfId="80" applyNumberFormat="1" applyFont="1" applyBorder="1" applyAlignment="1">
      <alignment vertical="center"/>
    </xf>
    <xf numFmtId="0" fontId="1" fillId="24" borderId="31" xfId="0" applyFont="1" applyFill="1" applyBorder="1" applyProtection="1">
      <protection locked="0"/>
    </xf>
    <xf numFmtId="0" fontId="1" fillId="24" borderId="32" xfId="0" applyFont="1" applyFill="1" applyBorder="1" applyProtection="1">
      <protection locked="0"/>
    </xf>
    <xf numFmtId="0" fontId="1" fillId="24" borderId="29" xfId="0" applyFont="1" applyFill="1" applyBorder="1"/>
    <xf numFmtId="3" fontId="1" fillId="0" borderId="27" xfId="0" applyNumberFormat="1" applyFont="1" applyBorder="1" applyAlignment="1">
      <alignment horizontal="right" vertical="center" wrapText="1"/>
    </xf>
    <xf numFmtId="166" fontId="1" fillId="0" borderId="27" xfId="0" applyNumberFormat="1" applyFont="1" applyBorder="1" applyAlignment="1">
      <alignment horizontal="right" wrapText="1"/>
    </xf>
    <xf numFmtId="3" fontId="1" fillId="0" borderId="27" xfId="0" applyNumberFormat="1" applyFont="1" applyBorder="1" applyAlignment="1">
      <alignment horizontal="right"/>
    </xf>
    <xf numFmtId="166" fontId="1" fillId="0" borderId="27" xfId="0" applyNumberFormat="1" applyFont="1" applyBorder="1" applyAlignment="1">
      <alignment horizontal="right"/>
    </xf>
    <xf numFmtId="166" fontId="1" fillId="0" borderId="28" xfId="0" applyNumberFormat="1" applyFont="1" applyBorder="1"/>
    <xf numFmtId="0" fontId="1" fillId="24" borderId="27" xfId="0" applyFont="1" applyFill="1" applyBorder="1" applyAlignment="1">
      <alignment horizontal="center"/>
    </xf>
    <xf numFmtId="0" fontId="1" fillId="24" borderId="14" xfId="0" applyFont="1" applyFill="1" applyBorder="1" applyAlignment="1" applyProtection="1">
      <alignment horizontal="left"/>
      <protection locked="0"/>
    </xf>
    <xf numFmtId="3" fontId="1" fillId="24" borderId="14" xfId="0" applyNumberFormat="1" applyFont="1" applyFill="1" applyBorder="1" applyAlignment="1" applyProtection="1">
      <alignment horizontal="left"/>
      <protection locked="0"/>
    </xf>
    <xf numFmtId="0" fontId="1" fillId="24" borderId="27" xfId="0" applyFont="1" applyFill="1" applyBorder="1" applyAlignment="1">
      <alignment horizontal="center" vertical="center" wrapText="1"/>
    </xf>
    <xf numFmtId="0" fontId="1" fillId="24" borderId="27" xfId="0" applyFont="1" applyFill="1" applyBorder="1" applyAlignment="1">
      <alignment horizontal="center" vertical="center"/>
    </xf>
    <xf numFmtId="0" fontId="1" fillId="24" borderId="27" xfId="0" applyFont="1" applyFill="1" applyBorder="1" applyAlignment="1">
      <alignment horizontal="center" wrapText="1"/>
    </xf>
    <xf numFmtId="0" fontId="14" fillId="0" borderId="40" xfId="0" applyFont="1" applyBorder="1"/>
    <xf numFmtId="0" fontId="57" fillId="0" borderId="0" xfId="0" applyFont="1" applyFill="1" applyAlignment="1">
      <alignment horizontal="right" vertical="center"/>
    </xf>
    <xf numFmtId="0" fontId="14" fillId="0" borderId="40" xfId="0" applyFont="1" applyBorder="1" applyAlignment="1">
      <alignment horizontal="right" vertical="center"/>
    </xf>
    <xf numFmtId="0" fontId="0" fillId="0" borderId="0" xfId="0" applyAlignment="1">
      <alignment horizontal="right" vertical="center"/>
    </xf>
    <xf numFmtId="0" fontId="4" fillId="0" borderId="0" xfId="85" applyFont="1" applyBorder="1" applyAlignment="1">
      <alignment horizontal="center" vertical="center" wrapText="1"/>
    </xf>
    <xf numFmtId="0" fontId="9" fillId="0" borderId="0" xfId="73" applyBorder="1" applyAlignment="1" applyProtection="1">
      <alignment horizontal="left"/>
    </xf>
    <xf numFmtId="0" fontId="9" fillId="0" borderId="0" xfId="73" applyFont="1" applyAlignment="1" applyProtection="1">
      <alignment horizontal="left"/>
    </xf>
    <xf numFmtId="0" fontId="14" fillId="0" borderId="0" xfId="0" applyFont="1" applyAlignment="1">
      <alignment horizontal="center" vertical="center" shrinkToFit="1"/>
    </xf>
    <xf numFmtId="3" fontId="1" fillId="0" borderId="0" xfId="0" applyNumberFormat="1" applyFont="1"/>
    <xf numFmtId="0" fontId="1" fillId="24" borderId="27" xfId="0" applyFont="1" applyFill="1" applyBorder="1" applyAlignment="1" applyProtection="1">
      <alignment vertical="center"/>
      <protection locked="0"/>
    </xf>
    <xf numFmtId="3" fontId="32" fillId="0" borderId="27" xfId="85" applyNumberFormat="1" applyFont="1" applyBorder="1" applyAlignment="1">
      <alignment vertical="center"/>
    </xf>
    <xf numFmtId="168" fontId="32" fillId="0" borderId="27" xfId="85" applyNumberFormat="1" applyFont="1" applyBorder="1" applyAlignment="1">
      <alignment vertical="center"/>
    </xf>
    <xf numFmtId="0" fontId="1" fillId="24" borderId="28" xfId="0" applyFont="1" applyFill="1" applyBorder="1"/>
    <xf numFmtId="3" fontId="32" fillId="0" borderId="31" xfId="85" applyNumberFormat="1" applyFont="1" applyBorder="1"/>
    <xf numFmtId="168" fontId="32" fillId="0" borderId="34" xfId="85" applyNumberFormat="1" applyFont="1" applyBorder="1"/>
    <xf numFmtId="3" fontId="32" fillId="0" borderId="21" xfId="85" applyNumberFormat="1" applyFont="1" applyBorder="1"/>
    <xf numFmtId="3" fontId="32" fillId="0" borderId="32" xfId="85" applyNumberFormat="1" applyFont="1" applyBorder="1"/>
    <xf numFmtId="168" fontId="32" fillId="0" borderId="35" xfId="85" applyNumberFormat="1" applyFont="1" applyBorder="1"/>
    <xf numFmtId="3" fontId="32" fillId="0" borderId="0" xfId="85" applyNumberFormat="1" applyFont="1" applyBorder="1"/>
    <xf numFmtId="0" fontId="1" fillId="24" borderId="30" xfId="0" applyFont="1" applyFill="1" applyBorder="1"/>
    <xf numFmtId="3" fontId="32" fillId="0" borderId="33" xfId="85" applyNumberFormat="1" applyFont="1" applyBorder="1"/>
    <xf numFmtId="168" fontId="32" fillId="0" borderId="36" xfId="85" applyNumberFormat="1" applyFont="1" applyBorder="1"/>
    <xf numFmtId="3" fontId="32" fillId="0" borderId="40" xfId="85" applyNumberFormat="1" applyFont="1" applyBorder="1"/>
    <xf numFmtId="0" fontId="1" fillId="24" borderId="27" xfId="0" applyFont="1" applyFill="1" applyBorder="1" applyAlignment="1">
      <alignment vertical="center"/>
    </xf>
    <xf numFmtId="0" fontId="1" fillId="24" borderId="27" xfId="0" applyFont="1" applyFill="1" applyBorder="1" applyAlignment="1">
      <alignment horizontal="left" vertical="center"/>
    </xf>
    <xf numFmtId="3" fontId="32" fillId="0" borderId="0" xfId="85" applyNumberFormat="1" applyFont="1" applyFill="1" applyBorder="1"/>
    <xf numFmtId="2" fontId="1" fillId="0" borderId="0" xfId="0" applyNumberFormat="1" applyFont="1"/>
    <xf numFmtId="0" fontId="1" fillId="24" borderId="28" xfId="84" applyFont="1" applyFill="1" applyBorder="1" applyAlignment="1">
      <alignment horizontal="right" wrapText="1" indent="2"/>
    </xf>
    <xf numFmtId="3" fontId="1" fillId="0" borderId="28" xfId="84" applyNumberFormat="1" applyFont="1" applyBorder="1" applyAlignment="1"/>
    <xf numFmtId="166" fontId="1" fillId="0" borderId="28" xfId="94" applyNumberFormat="1" applyFont="1" applyBorder="1" applyAlignment="1"/>
    <xf numFmtId="1" fontId="1" fillId="0" borderId="28" xfId="94" applyNumberFormat="1" applyFont="1" applyBorder="1" applyAlignment="1"/>
    <xf numFmtId="0" fontId="1" fillId="0" borderId="0" xfId="84" applyNumberFormat="1" applyFont="1"/>
    <xf numFmtId="0" fontId="1" fillId="0" borderId="0" xfId="84" applyFont="1"/>
    <xf numFmtId="0" fontId="1" fillId="24" borderId="27" xfId="84" applyFont="1" applyFill="1" applyBorder="1" applyAlignment="1">
      <alignment horizontal="center" wrapText="1"/>
    </xf>
    <xf numFmtId="3" fontId="1" fillId="0" borderId="29" xfId="84" applyNumberFormat="1" applyFont="1" applyBorder="1" applyAlignment="1"/>
    <xf numFmtId="166" fontId="1" fillId="0" borderId="29" xfId="94" applyNumberFormat="1" applyFont="1" applyBorder="1" applyAlignment="1"/>
    <xf numFmtId="1" fontId="1" fillId="0" borderId="29" xfId="94" applyNumberFormat="1" applyFont="1" applyBorder="1" applyAlignment="1"/>
    <xf numFmtId="3" fontId="1" fillId="0" borderId="30" xfId="84" applyNumberFormat="1" applyFont="1" applyBorder="1" applyAlignment="1"/>
    <xf numFmtId="166" fontId="1" fillId="0" borderId="30" xfId="94" applyNumberFormat="1" applyFont="1" applyBorder="1" applyAlignment="1"/>
    <xf numFmtId="1" fontId="1" fillId="0" borderId="30" xfId="94" applyNumberFormat="1" applyFont="1" applyBorder="1" applyAlignment="1"/>
    <xf numFmtId="3" fontId="1" fillId="0" borderId="27" xfId="84" applyNumberFormat="1" applyFont="1" applyBorder="1" applyAlignment="1">
      <alignment vertical="center"/>
    </xf>
    <xf numFmtId="166" fontId="1" fillId="0" borderId="27" xfId="84" applyNumberFormat="1" applyFont="1" applyBorder="1" applyAlignment="1">
      <alignment vertical="center"/>
    </xf>
    <xf numFmtId="9" fontId="1" fillId="0" borderId="27" xfId="84" applyNumberFormat="1" applyFont="1" applyBorder="1" applyAlignment="1">
      <alignment vertical="center"/>
    </xf>
    <xf numFmtId="0" fontId="1" fillId="24" borderId="27" xfId="80" applyFont="1" applyFill="1" applyBorder="1" applyAlignment="1">
      <alignment horizontal="center" wrapText="1"/>
    </xf>
    <xf numFmtId="0" fontId="61" fillId="0" borderId="0" xfId="0" applyFont="1" applyAlignment="1">
      <alignment horizontal="justify" vertical="center" wrapText="1"/>
    </xf>
    <xf numFmtId="0" fontId="1" fillId="0" borderId="0" xfId="0" applyFont="1" applyAlignment="1">
      <alignment horizontal="justify" vertical="center"/>
    </xf>
    <xf numFmtId="0" fontId="1" fillId="24" borderId="28" xfId="84" applyFont="1" applyFill="1" applyBorder="1" applyAlignment="1">
      <alignment horizontal="left" indent="1"/>
    </xf>
    <xf numFmtId="0" fontId="1" fillId="24" borderId="29" xfId="84" applyFont="1" applyFill="1" applyBorder="1" applyAlignment="1">
      <alignment horizontal="left" indent="1"/>
    </xf>
    <xf numFmtId="0" fontId="1" fillId="24" borderId="30" xfId="84" applyFont="1" applyFill="1" applyBorder="1" applyAlignment="1">
      <alignment horizontal="left" inden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59" fillId="0" borderId="0" xfId="73" applyFont="1" applyAlignment="1" applyProtection="1">
      <alignment horizontal="right" vertical="center"/>
    </xf>
    <xf numFmtId="0" fontId="0" fillId="0" borderId="0" xfId="0" applyAlignment="1">
      <alignment wrapText="1"/>
    </xf>
    <xf numFmtId="0" fontId="1" fillId="0" borderId="0" xfId="0" applyFont="1" applyAlignment="1"/>
    <xf numFmtId="0" fontId="1" fillId="0" borderId="0" xfId="0" applyFont="1" applyFill="1" applyAlignment="1">
      <alignment wrapText="1"/>
    </xf>
    <xf numFmtId="10" fontId="1" fillId="0" borderId="30" xfId="94" applyNumberFormat="1" applyFont="1" applyBorder="1" applyAlignment="1"/>
    <xf numFmtId="9" fontId="1" fillId="0" borderId="30" xfId="94" applyNumberFormat="1" applyFont="1" applyBorder="1" applyAlignment="1"/>
    <xf numFmtId="166" fontId="0" fillId="0" borderId="0" xfId="93" applyNumberFormat="1" applyFont="1"/>
    <xf numFmtId="9" fontId="15" fillId="0" borderId="0" xfId="93" applyFont="1"/>
    <xf numFmtId="0" fontId="8" fillId="0" borderId="0" xfId="0" applyFont="1" applyAlignment="1">
      <alignment horizontal="center"/>
    </xf>
    <xf numFmtId="0" fontId="56" fillId="0" borderId="0" xfId="0" applyFont="1" applyAlignment="1">
      <alignment horizontal="center"/>
    </xf>
    <xf numFmtId="0" fontId="2" fillId="0" borderId="0" xfId="0" applyFont="1" applyAlignment="1">
      <alignment horizontal="center"/>
    </xf>
    <xf numFmtId="0" fontId="58" fillId="24" borderId="0" xfId="0" applyFont="1" applyFill="1" applyAlignment="1">
      <alignment horizontal="center" vertical="center"/>
    </xf>
    <xf numFmtId="0" fontId="1" fillId="24" borderId="31" xfId="0" applyFont="1" applyFill="1" applyBorder="1" applyAlignment="1">
      <alignment horizontal="center" vertical="center"/>
    </xf>
    <xf numFmtId="0" fontId="1" fillId="24" borderId="33"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1" fillId="24" borderId="3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24" borderId="27" xfId="0" applyFont="1" applyFill="1" applyBorder="1" applyAlignment="1" applyProtection="1">
      <alignment horizontal="center" vertical="center" wrapText="1"/>
      <protection locked="0"/>
    </xf>
    <xf numFmtId="2" fontId="12" fillId="24" borderId="27" xfId="86" applyNumberFormat="1" applyFont="1" applyFill="1" applyBorder="1" applyAlignment="1">
      <alignment horizontal="center" vertical="center" wrapText="1"/>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center" vertical="center"/>
      <protection locked="0"/>
    </xf>
    <xf numFmtId="0" fontId="1" fillId="24" borderId="28" xfId="0" applyFont="1" applyFill="1" applyBorder="1" applyAlignment="1" applyProtection="1">
      <alignment horizontal="center" vertical="center"/>
      <protection locked="0"/>
    </xf>
    <xf numFmtId="0" fontId="1" fillId="24" borderId="30" xfId="0" applyFont="1" applyFill="1" applyBorder="1" applyAlignment="1" applyProtection="1">
      <alignment horizontal="center" vertical="center"/>
      <protection locked="0"/>
    </xf>
    <xf numFmtId="0" fontId="1" fillId="0" borderId="0" xfId="0" applyFont="1" applyAlignment="1">
      <alignment horizontal="center" vertical="center" shrinkToFit="1"/>
    </xf>
    <xf numFmtId="0" fontId="1" fillId="24" borderId="27" xfId="0" applyFont="1" applyFill="1" applyBorder="1" applyAlignment="1">
      <alignment horizontal="center" vertical="center"/>
    </xf>
    <xf numFmtId="0" fontId="1" fillId="24" borderId="28" xfId="0" applyFont="1" applyFill="1" applyBorder="1" applyAlignment="1">
      <alignment horizontal="center" vertical="center"/>
    </xf>
    <xf numFmtId="0" fontId="1" fillId="24" borderId="30" xfId="0" applyFont="1" applyFill="1" applyBorder="1" applyAlignment="1">
      <alignment horizontal="center" vertical="center"/>
    </xf>
    <xf numFmtId="0" fontId="1" fillId="0" borderId="0" xfId="0" applyFont="1" applyAlignment="1">
      <alignment horizontal="center" vertical="center" wrapText="1"/>
    </xf>
    <xf numFmtId="0" fontId="32" fillId="24" borderId="27" xfId="85" applyFont="1" applyFill="1" applyBorder="1" applyAlignment="1">
      <alignment horizontal="center" vertical="center"/>
    </xf>
    <xf numFmtId="0" fontId="32" fillId="24" borderId="27" xfId="85" applyFont="1" applyFill="1" applyBorder="1" applyAlignment="1">
      <alignment horizontal="center"/>
    </xf>
    <xf numFmtId="0" fontId="1" fillId="0" borderId="0" xfId="84" applyFont="1" applyAlignment="1">
      <alignment horizontal="center" vertical="center" wrapText="1"/>
    </xf>
    <xf numFmtId="0" fontId="1" fillId="24" borderId="27" xfId="84" applyFont="1" applyFill="1" applyBorder="1" applyAlignment="1">
      <alignment horizontal="center" vertical="center" wrapText="1"/>
    </xf>
    <xf numFmtId="0" fontId="1" fillId="24" borderId="27" xfId="84" applyFont="1" applyFill="1" applyBorder="1" applyAlignment="1">
      <alignment horizontal="center" vertical="center"/>
    </xf>
    <xf numFmtId="0" fontId="1" fillId="24" borderId="27" xfId="84" applyFont="1" applyFill="1" applyBorder="1" applyAlignment="1">
      <alignment horizontal="center"/>
    </xf>
    <xf numFmtId="0" fontId="1" fillId="24" borderId="39" xfId="0" applyFont="1" applyFill="1" applyBorder="1" applyAlignment="1">
      <alignment horizontal="center" vertical="center"/>
    </xf>
    <xf numFmtId="0" fontId="1" fillId="24" borderId="38" xfId="0" applyFont="1" applyFill="1" applyBorder="1" applyAlignment="1">
      <alignment horizontal="center" vertical="center"/>
    </xf>
    <xf numFmtId="0" fontId="1" fillId="0" borderId="0" xfId="0" applyFont="1" applyBorder="1" applyAlignment="1">
      <alignment horizontal="center" vertical="center" wrapText="1"/>
    </xf>
    <xf numFmtId="0" fontId="1" fillId="24" borderId="29" xfId="0" applyFont="1" applyFill="1" applyBorder="1" applyAlignment="1" applyProtection="1">
      <alignment horizontal="center" vertical="center"/>
      <protection locked="0"/>
    </xf>
    <xf numFmtId="0" fontId="1" fillId="0" borderId="0" xfId="85" applyFont="1" applyBorder="1" applyAlignment="1">
      <alignment horizontal="center" vertical="center" wrapText="1"/>
    </xf>
    <xf numFmtId="0" fontId="1" fillId="0" borderId="0" xfId="80" applyFont="1" applyFill="1" applyBorder="1" applyAlignment="1">
      <alignment horizontal="center" vertical="center" wrapText="1"/>
    </xf>
    <xf numFmtId="0" fontId="1" fillId="0" borderId="0" xfId="80" applyFont="1" applyAlignment="1">
      <alignment horizontal="left" wrapText="1"/>
    </xf>
    <xf numFmtId="0" fontId="1" fillId="0" borderId="0" xfId="80" applyFont="1" applyBorder="1" applyAlignment="1">
      <alignment horizontal="left" wrapText="1"/>
    </xf>
    <xf numFmtId="0" fontId="1" fillId="24" borderId="27" xfId="80" applyFont="1" applyFill="1" applyBorder="1" applyAlignment="1">
      <alignment horizontal="center" vertical="center" wrapText="1"/>
    </xf>
    <xf numFmtId="0" fontId="1" fillId="24" borderId="27" xfId="80" applyFont="1" applyFill="1" applyBorder="1" applyAlignment="1">
      <alignment horizontal="center" wrapText="1"/>
    </xf>
    <xf numFmtId="0" fontId="2" fillId="0" borderId="11" xfId="0" applyFont="1" applyFill="1" applyBorder="1" applyAlignment="1">
      <alignment horizontal="center"/>
    </xf>
    <xf numFmtId="0" fontId="2" fillId="0" borderId="19" xfId="0" applyFont="1" applyFill="1" applyBorder="1" applyAlignment="1">
      <alignment horizontal="center"/>
    </xf>
    <xf numFmtId="0" fontId="8" fillId="0" borderId="0" xfId="0" applyFont="1" applyAlignment="1">
      <alignment horizontal="center" vertical="center" wrapText="1"/>
    </xf>
    <xf numFmtId="0" fontId="1" fillId="24" borderId="27" xfId="0" applyFont="1" applyFill="1" applyBorder="1" applyAlignment="1">
      <alignment horizontal="center" wrapText="1"/>
    </xf>
    <xf numFmtId="0" fontId="1" fillId="24" borderId="27" xfId="0" applyFont="1" applyFill="1" applyBorder="1" applyAlignment="1">
      <alignment horizontal="center"/>
    </xf>
    <xf numFmtId="166" fontId="61" fillId="0" borderId="29" xfId="0" applyNumberFormat="1" applyFont="1" applyFill="1" applyBorder="1"/>
    <xf numFmtId="166" fontId="1" fillId="0" borderId="29" xfId="0" applyNumberFormat="1" applyFont="1" applyFill="1" applyBorder="1"/>
    <xf numFmtId="166" fontId="1" fillId="0" borderId="30" xfId="0" applyNumberFormat="1" applyFont="1" applyFill="1" applyBorder="1"/>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Sheet1 (2)" xfId="86" xr:uid="{00000000-0005-0000-0000-000056000000}"/>
    <cellStyle name="Normal_TABL1" xfId="87" xr:uid="{00000000-0005-0000-0000-000057000000}"/>
    <cellStyle name="Normal_TABL1 2" xfId="88" xr:uid="{00000000-0005-0000-0000-000058000000}"/>
    <cellStyle name="Note" xfId="89" builtinId="10" customBuiltin="1"/>
    <cellStyle name="Note 2" xfId="90" xr:uid="{00000000-0005-0000-0000-00005A000000}"/>
    <cellStyle name="Output" xfId="91" builtinId="21" customBuiltin="1"/>
    <cellStyle name="Output 2" xfId="92" xr:uid="{00000000-0005-0000-0000-00005C000000}"/>
    <cellStyle name="Percent" xfId="93" builtinId="5"/>
    <cellStyle name="Percent 2" xfId="94" xr:uid="{00000000-0005-0000-0000-00005E000000}"/>
    <cellStyle name="Title" xfId="95" builtinId="15" customBuiltin="1"/>
    <cellStyle name="Title 2" xfId="96" xr:uid="{00000000-0005-0000-0000-000060000000}"/>
    <cellStyle name="Total" xfId="97" builtinId="25" customBuiltin="1"/>
    <cellStyle name="Total 2" xfId="98" xr:uid="{00000000-0005-0000-0000-000062000000}"/>
    <cellStyle name="Warning Text" xfId="99" builtinId="11" customBuiltin="1"/>
    <cellStyle name="Warning Text 2" xfId="100" xr:uid="{00000000-0005-0000-0000-000064000000}"/>
    <cellStyle name="Нормален 2" xfId="101" xr:uid="{00000000-0005-0000-0000-000065000000}"/>
    <cellStyle name="Нормален 2 2" xfId="102" xr:uid="{00000000-0005-0000-0000-000066000000}"/>
    <cellStyle name="Нормален_Лист1" xfId="103"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00" b="0"/>
            </a:pPr>
            <a:r>
              <a:rPr lang="bg-BG" sz="1000" b="0"/>
              <a:t>Възрастово разпределение на осигурените лица за фонд "Безработица" и регистрираните безработни лица с право на ПОБ</a:t>
            </a:r>
            <a:r>
              <a:rPr lang="en-US" sz="1000" b="0"/>
              <a:t> </a:t>
            </a:r>
            <a:r>
              <a:rPr lang="bg-BG" sz="1000" b="0"/>
              <a:t>през месец  юни 2025 г.</a:t>
            </a:r>
          </a:p>
        </c:rich>
      </c:tx>
      <c:layout>
        <c:manualLayout>
          <c:xMode val="edge"/>
          <c:yMode val="edge"/>
          <c:x val="0.13001356124721014"/>
          <c:y val="6.5770330240753322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lineChart>
        <c:grouping val="standard"/>
        <c:varyColors val="0"/>
        <c:ser>
          <c:idx val="0"/>
          <c:order val="0"/>
          <c:tx>
            <c:v>осигурени лица за фонд "Безработица"</c:v>
          </c:tx>
          <c:spPr>
            <a:ln w="28575" cap="rnd">
              <a:solidFill>
                <a:schemeClr val="accent1"/>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7.3833890546192354E-2</c:v>
                </c:pt>
                <c:pt idx="1">
                  <c:v>5.1814669951159568E-2</c:v>
                </c:pt>
                <c:pt idx="2">
                  <c:v>7.9530641756993314E-2</c:v>
                </c:pt>
                <c:pt idx="3">
                  <c:v>0.10990341437516359</c:v>
                </c:pt>
                <c:pt idx="4">
                  <c:v>0.11750217656438824</c:v>
                </c:pt>
                <c:pt idx="5">
                  <c:v>0.12995045415477832</c:v>
                </c:pt>
                <c:pt idx="6">
                  <c:v>0.13038595266691788</c:v>
                </c:pt>
                <c:pt idx="7">
                  <c:v>0.28687656977165099</c:v>
                </c:pt>
              </c:numCache>
            </c:numRef>
          </c:val>
          <c:smooth val="0"/>
          <c:extLst>
            <c:ext xmlns:c16="http://schemas.microsoft.com/office/drawing/2014/chart" uri="{C3380CC4-5D6E-409C-BE32-E72D297353CC}">
              <c16:uniqueId val="{00000000-543F-49A4-B293-601967B621EF}"/>
            </c:ext>
          </c:extLst>
        </c:ser>
        <c:ser>
          <c:idx val="1"/>
          <c:order val="1"/>
          <c:tx>
            <c:v>регистрирани безработни лица с право на ПОБ</c:v>
          </c:tx>
          <c:spPr>
            <a:ln w="28575" cap="rnd">
              <a:solidFill>
                <a:schemeClr val="accent2"/>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3.8586860279794584E-2</c:v>
                </c:pt>
                <c:pt idx="1">
                  <c:v>4.8910926155480788E-2</c:v>
                </c:pt>
                <c:pt idx="2">
                  <c:v>8.6027979458119352E-2</c:v>
                </c:pt>
                <c:pt idx="3">
                  <c:v>0.1258367274659111</c:v>
                </c:pt>
                <c:pt idx="4">
                  <c:v>0.13616079334159731</c:v>
                </c:pt>
                <c:pt idx="5">
                  <c:v>0.14382858154772446</c:v>
                </c:pt>
                <c:pt idx="6">
                  <c:v>0.14469629891978042</c:v>
                </c:pt>
                <c:pt idx="7">
                  <c:v>0.2721622100230211</c:v>
                </c:pt>
              </c:numCache>
            </c:numRef>
          </c:val>
          <c:smooth val="0"/>
          <c:extLst>
            <c:ext xmlns:c16="http://schemas.microsoft.com/office/drawing/2014/chart" uri="{C3380CC4-5D6E-409C-BE32-E72D297353CC}">
              <c16:uniqueId val="{00000001-543F-49A4-B293-601967B621EF}"/>
            </c:ext>
          </c:extLst>
        </c:ser>
        <c:dLbls>
          <c:showLegendKey val="0"/>
          <c:showVal val="0"/>
          <c:showCatName val="0"/>
          <c:showSerName val="0"/>
          <c:showPercent val="0"/>
          <c:showBubbleSize val="0"/>
        </c:dLbls>
        <c:smooth val="0"/>
        <c:axId val="605013568"/>
        <c:axId val="1"/>
      </c:lineChart>
      <c:catAx>
        <c:axId val="60501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a:lstStyle/>
          <a:p>
            <a:pPr>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a:lstStyle/>
          <a:p>
            <a:pPr>
              <a:defRPr/>
            </a:pPr>
            <a:endParaRPr lang="bg-BG"/>
          </a:p>
        </c:txPr>
        <c:crossAx val="605013568"/>
        <c:crosses val="autoZero"/>
        <c:crossBetween val="between"/>
      </c:valAx>
      <c:spPr>
        <a:noFill/>
        <a:ln w="25400">
          <a:noFill/>
        </a:ln>
      </c:spPr>
    </c:plotArea>
    <c:legend>
      <c:legendPos val="b"/>
      <c:overlay val="0"/>
      <c:spPr>
        <a:noFill/>
        <a:ln w="25400">
          <a:noFill/>
        </a:ln>
      </c:spPr>
    </c:legend>
    <c:plotVisOnly val="1"/>
    <c:dispBlanksAs val="gap"/>
    <c:showDLblsOverMax val="0"/>
  </c:chart>
  <c:spPr>
    <a:solidFill>
      <a:schemeClr val="bg1"/>
    </a:solidFill>
    <a:ln w="9525" cap="flat" cmpd="sng" algn="ctr">
      <a:solidFill>
        <a:schemeClr val="bg1"/>
      </a:solidFill>
      <a:round/>
    </a:ln>
    <a:effectLst/>
  </c:spPr>
  <c:txPr>
    <a:bodyPr/>
    <a:lstStyle/>
    <a:p>
      <a:pPr>
        <a:defRPr>
          <a:latin typeface="Arial" panose="020B0604020202020204" pitchFamily="34" charset="0"/>
          <a:cs typeface="Arial" panose="020B0604020202020204" pitchFamily="34" charset="0"/>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bg-BG" sz="1000"/>
              <a:t>Регистрирани безработни лица с право на обезщетение, разпределени по пол и </a:t>
            </a:r>
            <a:r>
              <a:rPr lang="bg-BG" sz="1000" b="0" i="0" u="none" strike="noStrike" baseline="0">
                <a:effectLst/>
              </a:rPr>
              <a:t>ТП на НОИ</a:t>
            </a:r>
            <a:r>
              <a:rPr lang="bg-BG" sz="1000"/>
              <a:t>, </a:t>
            </a:r>
          </a:p>
          <a:p>
            <a:pPr>
              <a:defRPr sz="1000"/>
            </a:pPr>
            <a:r>
              <a:rPr lang="bg-BG" sz="1000"/>
              <a:t>през месец  юни 2025 г.</a:t>
            </a:r>
          </a:p>
        </c:rich>
      </c:tx>
      <c:layout>
        <c:manualLayout>
          <c:xMode val="edge"/>
          <c:yMode val="edge"/>
          <c:x val="0.2402033604067208"/>
          <c:y val="3.745309614076018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пол!$D$10:$D$37</c:f>
              <c:numCache>
                <c:formatCode>#,##0</c:formatCode>
                <c:ptCount val="28"/>
                <c:pt idx="0">
                  <c:v>1543</c:v>
                </c:pt>
                <c:pt idx="1">
                  <c:v>1142</c:v>
                </c:pt>
                <c:pt idx="2">
                  <c:v>1408</c:v>
                </c:pt>
                <c:pt idx="3">
                  <c:v>805</c:v>
                </c:pt>
                <c:pt idx="4">
                  <c:v>299</c:v>
                </c:pt>
                <c:pt idx="5">
                  <c:v>608</c:v>
                </c:pt>
                <c:pt idx="6">
                  <c:v>493</c:v>
                </c:pt>
                <c:pt idx="7">
                  <c:v>453</c:v>
                </c:pt>
                <c:pt idx="8">
                  <c:v>390</c:v>
                </c:pt>
                <c:pt idx="9">
                  <c:v>560</c:v>
                </c:pt>
                <c:pt idx="10">
                  <c:v>446</c:v>
                </c:pt>
                <c:pt idx="11">
                  <c:v>947</c:v>
                </c:pt>
                <c:pt idx="12">
                  <c:v>433</c:v>
                </c:pt>
                <c:pt idx="13">
                  <c:v>1027</c:v>
                </c:pt>
                <c:pt idx="14">
                  <c:v>2672</c:v>
                </c:pt>
                <c:pt idx="15">
                  <c:v>398</c:v>
                </c:pt>
                <c:pt idx="16">
                  <c:v>782</c:v>
                </c:pt>
                <c:pt idx="17">
                  <c:v>347</c:v>
                </c:pt>
                <c:pt idx="18">
                  <c:v>504</c:v>
                </c:pt>
                <c:pt idx="19">
                  <c:v>529</c:v>
                </c:pt>
                <c:pt idx="20">
                  <c:v>4086</c:v>
                </c:pt>
                <c:pt idx="21">
                  <c:v>832</c:v>
                </c:pt>
                <c:pt idx="22">
                  <c:v>943</c:v>
                </c:pt>
                <c:pt idx="23">
                  <c:v>433</c:v>
                </c:pt>
                <c:pt idx="24">
                  <c:v>359</c:v>
                </c:pt>
                <c:pt idx="25">
                  <c:v>715</c:v>
                </c:pt>
                <c:pt idx="26">
                  <c:v>607</c:v>
                </c:pt>
                <c:pt idx="27">
                  <c:v>310</c:v>
                </c:pt>
              </c:numCache>
            </c:numRef>
          </c:val>
          <c:extLst>
            <c:ext xmlns:c16="http://schemas.microsoft.com/office/drawing/2014/chart" uri="{C3380CC4-5D6E-409C-BE32-E72D297353CC}">
              <c16:uniqueId val="{00000000-0099-4916-8C5C-058C970E7ABA}"/>
            </c:ext>
          </c:extLst>
        </c:ser>
        <c:ser>
          <c:idx val="1"/>
          <c:order val="1"/>
          <c:tx>
            <c:v>жени</c:v>
          </c:tx>
          <c:spPr>
            <a:solidFill>
              <a:schemeClr val="accent2">
                <a:lumMod val="60000"/>
                <a:lumOff val="40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пол!$E$10:$E$37</c:f>
              <c:numCache>
                <c:formatCode>#,##0</c:formatCode>
                <c:ptCount val="28"/>
                <c:pt idx="0">
                  <c:v>2458</c:v>
                </c:pt>
                <c:pt idx="1">
                  <c:v>1754</c:v>
                </c:pt>
                <c:pt idx="2">
                  <c:v>1965</c:v>
                </c:pt>
                <c:pt idx="3">
                  <c:v>1012</c:v>
                </c:pt>
                <c:pt idx="4">
                  <c:v>370</c:v>
                </c:pt>
                <c:pt idx="5">
                  <c:v>939</c:v>
                </c:pt>
                <c:pt idx="6">
                  <c:v>546</c:v>
                </c:pt>
                <c:pt idx="7">
                  <c:v>734</c:v>
                </c:pt>
                <c:pt idx="8">
                  <c:v>691</c:v>
                </c:pt>
                <c:pt idx="9">
                  <c:v>576</c:v>
                </c:pt>
                <c:pt idx="10">
                  <c:v>545</c:v>
                </c:pt>
                <c:pt idx="11">
                  <c:v>1177</c:v>
                </c:pt>
                <c:pt idx="12">
                  <c:v>581</c:v>
                </c:pt>
                <c:pt idx="13">
                  <c:v>1347</c:v>
                </c:pt>
                <c:pt idx="14">
                  <c:v>3312</c:v>
                </c:pt>
                <c:pt idx="15">
                  <c:v>505</c:v>
                </c:pt>
                <c:pt idx="16">
                  <c:v>1065</c:v>
                </c:pt>
                <c:pt idx="17">
                  <c:v>376</c:v>
                </c:pt>
                <c:pt idx="18">
                  <c:v>821</c:v>
                </c:pt>
                <c:pt idx="19">
                  <c:v>718</c:v>
                </c:pt>
                <c:pt idx="20">
                  <c:v>5023</c:v>
                </c:pt>
                <c:pt idx="21">
                  <c:v>1146</c:v>
                </c:pt>
                <c:pt idx="22">
                  <c:v>1232</c:v>
                </c:pt>
                <c:pt idx="23">
                  <c:v>651</c:v>
                </c:pt>
                <c:pt idx="24">
                  <c:v>480</c:v>
                </c:pt>
                <c:pt idx="25">
                  <c:v>976</c:v>
                </c:pt>
                <c:pt idx="26">
                  <c:v>748</c:v>
                </c:pt>
                <c:pt idx="27">
                  <c:v>437</c:v>
                </c:pt>
              </c:numCache>
            </c:numRef>
          </c:val>
          <c:extLst>
            <c:ext xmlns:c16="http://schemas.microsoft.com/office/drawing/2014/chart" uri="{C3380CC4-5D6E-409C-BE32-E72D297353CC}">
              <c16:uniqueId val="{00000001-0099-4916-8C5C-058C970E7ABA}"/>
            </c:ext>
          </c:extLst>
        </c:ser>
        <c:dLbls>
          <c:showLegendKey val="0"/>
          <c:showVal val="0"/>
          <c:showCatName val="0"/>
          <c:showSerName val="0"/>
          <c:showPercent val="0"/>
          <c:showBubbleSize val="0"/>
        </c:dLbls>
        <c:gapWidth val="150"/>
        <c:overlap val="100"/>
        <c:axId val="593403464"/>
        <c:axId val="1"/>
      </c:barChart>
      <c:catAx>
        <c:axId val="59340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chemeClr val="bg1">
                  <a:lumMod val="85000"/>
                </a:schemeClr>
              </a:solidFill>
              <a:prstDash val="solid"/>
            </a:ln>
          </c:spPr>
        </c:majorGridlines>
        <c:title>
          <c:tx>
            <c:rich>
              <a:bodyPr/>
              <a:lstStyle/>
              <a:p>
                <a:pPr>
                  <a:defRPr/>
                </a:pPr>
                <a:r>
                  <a:rPr lang="bg-BG"/>
                  <a:t>брой лица</a:t>
                </a:r>
              </a:p>
            </c:rich>
          </c:tx>
          <c:layout>
            <c:manualLayout>
              <c:xMode val="edge"/>
              <c:yMode val="edge"/>
              <c:x val="6.6312970721179544E-3"/>
              <c:y val="0.40636784290852535"/>
            </c:manualLayout>
          </c:layout>
          <c:overlay val="0"/>
          <c:spPr>
            <a:noFill/>
            <a:ln w="25400">
              <a:noFill/>
            </a:ln>
          </c:spPr>
        </c:title>
        <c:numFmt formatCode="#,##0" sourceLinked="1"/>
        <c:majorTickMark val="out"/>
        <c:minorTickMark val="none"/>
        <c:tickLblPos val="nextTo"/>
        <c:spPr>
          <a:ln w="3175">
            <a:solidFill>
              <a:schemeClr val="bg1">
                <a:lumMod val="85000"/>
              </a:schemeClr>
            </a:solidFill>
            <a:prstDash val="solid"/>
          </a:ln>
        </c:spPr>
        <c:txPr>
          <a:bodyPr rot="0" vert="horz"/>
          <a:lstStyle/>
          <a:p>
            <a:pPr>
              <a:defRPr/>
            </a:pPr>
            <a:endParaRPr lang="bg-BG"/>
          </a:p>
        </c:txPr>
        <c:crossAx val="593403464"/>
        <c:crosses val="autoZero"/>
        <c:crossBetween val="between"/>
      </c:valAx>
      <c:spPr>
        <a:noFill/>
        <a:ln w="25400">
          <a:noFill/>
        </a:ln>
      </c:spPr>
    </c:plotArea>
    <c:legend>
      <c:legendPos val="b"/>
      <c:layout>
        <c:manualLayout>
          <c:xMode val="edge"/>
          <c:yMode val="edge"/>
          <c:x val="0.20954920005078104"/>
          <c:y val="0.93945251288033438"/>
          <c:w val="0.56233462943116364"/>
          <c:h val="5.9925342665500092E-2"/>
        </c:manualLayout>
      </c:layout>
      <c:overlay val="0"/>
      <c:spPr>
        <a:noFill/>
        <a:ln w="25400">
          <a:noFill/>
        </a:ln>
      </c:spPr>
    </c:legend>
    <c:plotVisOnly val="1"/>
    <c:dispBlanksAs val="gap"/>
    <c:showDLblsOverMax val="0"/>
  </c:chart>
  <c:spPr>
    <a:solidFill>
      <a:srgbClr val="FFFFFF"/>
    </a:solidFill>
    <a:ln w="6350">
      <a:solidFill>
        <a:schemeClr val="bg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bg-BG" sz="1000">
                <a:solidFill>
                  <a:schemeClr val="tx1"/>
                </a:solidFill>
                <a:latin typeface="Arial" panose="020B0604020202020204" pitchFamily="34" charset="0"/>
                <a:cs typeface="Arial" panose="020B0604020202020204" pitchFamily="34" charset="0"/>
              </a:rPr>
              <a:t>Регистрирани безработни лица по възраст през месец
 юни 2025 г.</a:t>
            </a:r>
          </a:p>
        </c:rich>
      </c:tx>
      <c:layout>
        <c:manualLayout>
          <c:xMode val="edge"/>
          <c:yMode val="edge"/>
          <c:x val="0.32408182701815424"/>
          <c:y val="3.9168798167744955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2179</c:v>
                </c:pt>
                <c:pt idx="1">
                  <c:v>2762</c:v>
                </c:pt>
                <c:pt idx="2">
                  <c:v>4858</c:v>
                </c:pt>
                <c:pt idx="3">
                  <c:v>7106</c:v>
                </c:pt>
                <c:pt idx="4">
                  <c:v>7689</c:v>
                </c:pt>
                <c:pt idx="5">
                  <c:v>8122</c:v>
                </c:pt>
                <c:pt idx="6">
                  <c:v>8171</c:v>
                </c:pt>
                <c:pt idx="7">
                  <c:v>15369</c:v>
                </c:pt>
              </c:numCache>
            </c:numRef>
          </c:val>
          <c:extLst>
            <c:ext xmlns:c16="http://schemas.microsoft.com/office/drawing/2014/chart" uri="{C3380CC4-5D6E-409C-BE32-E72D297353CC}">
              <c16:uniqueId val="{00000000-6880-4D5B-89AB-2E668E642C77}"/>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8451</c:v>
                </c:pt>
                <c:pt idx="1">
                  <c:v>8777</c:v>
                </c:pt>
                <c:pt idx="2">
                  <c:v>12737</c:v>
                </c:pt>
                <c:pt idx="3">
                  <c:v>16394</c:v>
                </c:pt>
                <c:pt idx="4">
                  <c:v>17205</c:v>
                </c:pt>
                <c:pt idx="5">
                  <c:v>18728</c:v>
                </c:pt>
                <c:pt idx="6">
                  <c:v>19774</c:v>
                </c:pt>
                <c:pt idx="7">
                  <c:v>42120</c:v>
                </c:pt>
              </c:numCache>
            </c:numRef>
          </c:val>
          <c:extLst>
            <c:ext xmlns:c16="http://schemas.microsoft.com/office/drawing/2014/chart" uri="{C3380CC4-5D6E-409C-BE32-E72D297353CC}">
              <c16:uniqueId val="{00000001-6880-4D5B-89AB-2E668E642C77}"/>
            </c:ext>
          </c:extLst>
        </c:ser>
        <c:dLbls>
          <c:showLegendKey val="0"/>
          <c:showVal val="0"/>
          <c:showCatName val="0"/>
          <c:showSerName val="0"/>
          <c:showPercent val="0"/>
          <c:showBubbleSize val="0"/>
        </c:dLbls>
        <c:gapWidth val="150"/>
        <c:axId val="593399856"/>
        <c:axId val="1"/>
      </c:barChart>
      <c:catAx>
        <c:axId val="5933998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1"/>
        <c:crosses val="autoZero"/>
        <c:auto val="0"/>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593399856"/>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sz="1000" b="0"/>
              <a:t>Регистрирани безработни лица с право на обезщетение, разпределени по размер на ПОБ, </a:t>
            </a:r>
          </a:p>
          <a:p>
            <a:pPr>
              <a:defRPr sz="1150" b="1" i="0" u="none" strike="noStrike" baseline="0">
                <a:solidFill>
                  <a:srgbClr val="000000"/>
                </a:solidFill>
                <a:latin typeface="Arial"/>
                <a:ea typeface="Arial"/>
                <a:cs typeface="Arial"/>
              </a:defRPr>
            </a:pPr>
            <a:r>
              <a:rPr lang="bg-BG" sz="1000" b="0"/>
              <a:t>през месец юни 2025 г.</a:t>
            </a:r>
          </a:p>
        </c:rich>
      </c:tx>
      <c:layout>
        <c:manualLayout>
          <c:xMode val="edge"/>
          <c:yMode val="edge"/>
          <c:x val="0.18074943246473274"/>
          <c:y val="3.253929601914885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5034-46BB-857A-4343B380A7D9}"/>
              </c:ext>
            </c:extLst>
          </c:dPt>
          <c:dPt>
            <c:idx val="1"/>
            <c:bubble3D val="0"/>
            <c:spPr>
              <a:solidFill>
                <a:srgbClr val="660066"/>
              </a:solidFill>
              <a:ln w="12700">
                <a:noFill/>
                <a:prstDash val="solid"/>
              </a:ln>
            </c:spPr>
            <c:extLst>
              <c:ext xmlns:c16="http://schemas.microsoft.com/office/drawing/2014/chart" uri="{C3380CC4-5D6E-409C-BE32-E72D297353CC}">
                <c16:uniqueId val="{00000001-5034-46BB-857A-4343B380A7D9}"/>
              </c:ext>
            </c:extLst>
          </c:dPt>
          <c:dPt>
            <c:idx val="2"/>
            <c:bubble3D val="0"/>
            <c:spPr>
              <a:solidFill>
                <a:srgbClr val="FF8080"/>
              </a:solidFill>
              <a:ln w="12700">
                <a:noFill/>
                <a:prstDash val="solid"/>
              </a:ln>
            </c:spPr>
            <c:extLst>
              <c:ext xmlns:c16="http://schemas.microsoft.com/office/drawing/2014/chart" uri="{C3380CC4-5D6E-409C-BE32-E72D297353CC}">
                <c16:uniqueId val="{00000002-5034-46BB-857A-4343B380A7D9}"/>
              </c:ext>
            </c:extLst>
          </c:dPt>
          <c:dPt>
            <c:idx val="3"/>
            <c:bubble3D val="0"/>
            <c:spPr>
              <a:solidFill>
                <a:srgbClr val="0066CC"/>
              </a:solidFill>
              <a:ln w="12700">
                <a:noFill/>
                <a:prstDash val="solid"/>
              </a:ln>
            </c:spPr>
            <c:extLst>
              <c:ext xmlns:c16="http://schemas.microsoft.com/office/drawing/2014/chart" uri="{C3380CC4-5D6E-409C-BE32-E72D297353CC}">
                <c16:uniqueId val="{00000003-5034-46BB-857A-4343B380A7D9}"/>
              </c:ext>
            </c:extLst>
          </c:dPt>
          <c:dPt>
            <c:idx val="4"/>
            <c:bubble3D val="0"/>
            <c:spPr>
              <a:solidFill>
                <a:srgbClr val="CCCCFF"/>
              </a:solidFill>
              <a:ln w="12700">
                <a:noFill/>
                <a:prstDash val="solid"/>
              </a:ln>
            </c:spPr>
            <c:extLst>
              <c:ext xmlns:c16="http://schemas.microsoft.com/office/drawing/2014/chart" uri="{C3380CC4-5D6E-409C-BE32-E72D297353CC}">
                <c16:uniqueId val="{00000004-5034-46BB-857A-4343B380A7D9}"/>
              </c:ext>
            </c:extLst>
          </c:dPt>
          <c:dPt>
            <c:idx val="5"/>
            <c:bubble3D val="0"/>
            <c:extLst>
              <c:ext xmlns:c16="http://schemas.microsoft.com/office/drawing/2014/chart" uri="{C3380CC4-5D6E-409C-BE32-E72D297353CC}">
                <c16:uniqueId val="{00000005-5034-46BB-857A-4343B380A7D9}"/>
              </c:ext>
            </c:extLst>
          </c:dPt>
          <c:dPt>
            <c:idx val="6"/>
            <c:bubble3D val="0"/>
            <c:extLst>
              <c:ext xmlns:c16="http://schemas.microsoft.com/office/drawing/2014/chart" uri="{C3380CC4-5D6E-409C-BE32-E72D297353CC}">
                <c16:uniqueId val="{00000006-5034-46BB-857A-4343B380A7D9}"/>
              </c:ext>
            </c:extLst>
          </c:dPt>
          <c:dPt>
            <c:idx val="7"/>
            <c:bubble3D val="0"/>
            <c:extLst>
              <c:ext xmlns:c16="http://schemas.microsoft.com/office/drawing/2014/chart" uri="{C3380CC4-5D6E-409C-BE32-E72D297353CC}">
                <c16:uniqueId val="{00000007-5034-46BB-857A-4343B380A7D9}"/>
              </c:ext>
            </c:extLst>
          </c:dPt>
          <c:dPt>
            <c:idx val="8"/>
            <c:bubble3D val="0"/>
            <c:extLst>
              <c:ext xmlns:c16="http://schemas.microsoft.com/office/drawing/2014/chart" uri="{C3380CC4-5D6E-409C-BE32-E72D297353CC}">
                <c16:uniqueId val="{00000008-5034-46BB-857A-4343B380A7D9}"/>
              </c:ext>
            </c:extLst>
          </c:dPt>
          <c:dPt>
            <c:idx val="9"/>
            <c:bubble3D val="0"/>
            <c:extLst>
              <c:ext xmlns:c16="http://schemas.microsoft.com/office/drawing/2014/chart" uri="{C3380CC4-5D6E-409C-BE32-E72D297353CC}">
                <c16:uniqueId val="{00000009-5034-46BB-857A-4343B380A7D9}"/>
              </c:ext>
            </c:extLst>
          </c:dPt>
          <c:dPt>
            <c:idx val="10"/>
            <c:bubble3D val="0"/>
            <c:extLst>
              <c:ext xmlns:c16="http://schemas.microsoft.com/office/drawing/2014/chart" uri="{C3380CC4-5D6E-409C-BE32-E72D297353CC}">
                <c16:uniqueId val="{0000000A-5034-46BB-857A-4343B380A7D9}"/>
              </c:ext>
            </c:extLst>
          </c:dPt>
          <c:dLbls>
            <c:dLbl>
              <c:idx val="0"/>
              <c:layout>
                <c:manualLayout>
                  <c:x val="4.0019186023994444E-2"/>
                  <c:y val="3.1763625483609184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4-46BB-857A-4343B380A7D9}"/>
                </c:ext>
              </c:extLst>
            </c:dLbl>
            <c:dLbl>
              <c:idx val="1"/>
              <c:layout>
                <c:manualLayout>
                  <c:x val="4.1437045113969152E-2"/>
                  <c:y val="0.156596813660143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4-46BB-857A-4343B380A7D9}"/>
                </c:ext>
              </c:extLst>
            </c:dLbl>
            <c:dLbl>
              <c:idx val="2"/>
              <c:layout>
                <c:manualLayout>
                  <c:x val="-2.8280664325602695E-2"/>
                  <c:y val="0.20908426447899919"/>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4-46BB-857A-4343B380A7D9}"/>
                </c:ext>
              </c:extLst>
            </c:dLbl>
            <c:dLbl>
              <c:idx val="3"/>
              <c:layout>
                <c:manualLayout>
                  <c:x val="-5.3395223894210177E-2"/>
                  <c:y val="6.0282812895225926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4-46BB-857A-4343B380A7D9}"/>
                </c:ext>
              </c:extLst>
            </c:dLbl>
            <c:dLbl>
              <c:idx val="4"/>
              <c:layout>
                <c:manualLayout>
                  <c:x val="-0.14946919759617974"/>
                  <c:y val="4.80620741070391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4-46BB-857A-4343B380A7D9}"/>
                </c:ext>
              </c:extLst>
            </c:dLbl>
            <c:dLbl>
              <c:idx val="5"/>
              <c:layout>
                <c:manualLayout>
                  <c:x val="-0.12455812304507688"/>
                  <c:y val="-5.01993684198053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4-46BB-857A-4343B380A7D9}"/>
                </c:ext>
              </c:extLst>
            </c:dLbl>
            <c:dLbl>
              <c:idx val="6"/>
              <c:layout>
                <c:manualLayout>
                  <c:x val="-0.16439801233996076"/>
                  <c:y val="-0.118481126653750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4-46BB-857A-4343B380A7D9}"/>
                </c:ext>
              </c:extLst>
            </c:dLbl>
            <c:dLbl>
              <c:idx val="7"/>
              <c:layout>
                <c:manualLayout>
                  <c:x val="-0.17048510252903973"/>
                  <c:y val="-0.178672733628386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34-46BB-857A-4343B380A7D9}"/>
                </c:ext>
              </c:extLst>
            </c:dLbl>
            <c:dLbl>
              <c:idx val="8"/>
              <c:layout>
                <c:manualLayout>
                  <c:x val="-2.2262936087237461E-2"/>
                  <c:y val="-0.2246901642937973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34-46BB-857A-4343B380A7D9}"/>
                </c:ext>
              </c:extLst>
            </c:dLbl>
            <c:dLbl>
              <c:idx val="9"/>
              <c:layout>
                <c:manualLayout>
                  <c:x val="0.14007330782998531"/>
                  <c:y val="-0.1952940758251719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34-46BB-857A-4343B380A7D9}"/>
                </c:ext>
              </c:extLst>
            </c:dLbl>
            <c:dLbl>
              <c:idx val="10"/>
              <c:layout>
                <c:manualLayout>
                  <c:x val="0.22632711760703103"/>
                  <c:y val="-0.12942227594011246"/>
                </c:manualLayout>
              </c:layout>
              <c:numFmt formatCode="0.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34-46BB-857A-4343B380A7D9}"/>
                </c:ext>
              </c:extLst>
            </c:dLbl>
            <c:dLbl>
              <c:idx val="11"/>
              <c:layout>
                <c:manualLayout>
                  <c:x val="0.38999597808503222"/>
                  <c:y val="-0.1966318882825877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34-46BB-857A-4343B380A7D9}"/>
                </c:ext>
              </c:extLst>
            </c:dLbl>
            <c:dLbl>
              <c:idx val="12"/>
              <c:layout>
                <c:manualLayout>
                  <c:x val="0.21353913621183276"/>
                  <c:y val="-9.196826694631568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34-46BB-857A-4343B380A7D9}"/>
                </c:ext>
              </c:extLst>
            </c:dLbl>
            <c:dLbl>
              <c:idx val="13"/>
              <c:layout>
                <c:manualLayout>
                  <c:x val="0.16116873869767415"/>
                  <c:y val="-2.0587381430594312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34-46BB-857A-4343B380A7D9}"/>
                </c:ext>
              </c:extLst>
            </c:dLbl>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bg-BG"/>
              </a:p>
            </c:txPr>
            <c:showLegendKey val="0"/>
            <c:showVal val="1"/>
            <c:showCatName val="1"/>
            <c:showSerName val="0"/>
            <c:showPercent val="0"/>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18.01 лв. до 25 лв.</c:v>
                </c:pt>
                <c:pt idx="2">
                  <c:v>от 25.01 лв. до 35 лв.</c:v>
                </c:pt>
                <c:pt idx="3">
                  <c:v>от 35.01 лв. до 45 лв.</c:v>
                </c:pt>
                <c:pt idx="4">
                  <c:v>от 45.01 лв. до 55 лв.</c:v>
                </c:pt>
                <c:pt idx="5">
                  <c:v>от 55.01 лв. до 65 лв.</c:v>
                </c:pt>
                <c:pt idx="6">
                  <c:v>от 65.01 лв. до 75 лв.</c:v>
                </c:pt>
                <c:pt idx="7">
                  <c:v>от 75.01 лв. до 85 лв.</c:v>
                </c:pt>
                <c:pt idx="8">
                  <c:v>от 85.01 лв. до 95 лв.</c:v>
                </c:pt>
                <c:pt idx="9">
                  <c:v>от 95.01 лв. до 107.14 лв.</c:v>
                </c:pt>
                <c:pt idx="10">
                  <c:v>на 107.14 лв.</c:v>
                </c:pt>
              </c:strCache>
            </c:strRef>
          </c:cat>
          <c:val>
            <c:numRef>
              <c:f>('размер ПОБ'!$C$8,'размер ПОБ'!$C$12:$C$21)</c:f>
              <c:numCache>
                <c:formatCode>0.0%</c:formatCode>
                <c:ptCount val="11"/>
                <c:pt idx="0">
                  <c:v>0.27299451035948291</c:v>
                </c:pt>
                <c:pt idx="1">
                  <c:v>9.036656631839915E-2</c:v>
                </c:pt>
                <c:pt idx="2">
                  <c:v>0.24924738799362495</c:v>
                </c:pt>
                <c:pt idx="3">
                  <c:v>9.9380201877102892E-2</c:v>
                </c:pt>
                <c:pt idx="4">
                  <c:v>6.7132990968655923E-2</c:v>
                </c:pt>
                <c:pt idx="5">
                  <c:v>5.5356826633610766E-2</c:v>
                </c:pt>
                <c:pt idx="6">
                  <c:v>4.4448379670621568E-2</c:v>
                </c:pt>
                <c:pt idx="7">
                  <c:v>3.2282627944041083E-2</c:v>
                </c:pt>
                <c:pt idx="8">
                  <c:v>3.1432619089782184E-2</c:v>
                </c:pt>
                <c:pt idx="9">
                  <c:v>5.6932884717549141E-2</c:v>
                </c:pt>
                <c:pt idx="10" formatCode="0.00%">
                  <c:v>4.2500442712944925E-4</c:v>
                </c:pt>
              </c:numCache>
            </c:numRef>
          </c:val>
          <c:extLst>
            <c:ext xmlns:c16="http://schemas.microsoft.com/office/drawing/2014/chart" uri="{C3380CC4-5D6E-409C-BE32-E72D297353CC}">
              <c16:uniqueId val="{0000000E-5034-46BB-857A-4343B380A7D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lgn="ctr" rtl="0">
              <a:defRPr lang="bg-BG" sz="828" b="0" i="0" u="none" strike="noStrike" kern="1200" baseline="0">
                <a:solidFill>
                  <a:srgbClr val="000000"/>
                </a:solidFill>
                <a:latin typeface="Arial"/>
                <a:ea typeface="Arial"/>
                <a:cs typeface="Arial"/>
              </a:defRPr>
            </a:pPr>
            <a:r>
              <a:rPr lang="bg-BG"/>
              <a:t>Средни размери на паричните обезщетения за безработица, разпределени по </a:t>
            </a:r>
            <a:r>
              <a:rPr lang="bg-BG" sz="828" b="0" i="0" u="none" strike="noStrike" baseline="0">
                <a:effectLst/>
              </a:rPr>
              <a:t>ТП на НОИ</a:t>
            </a:r>
            <a:r>
              <a:rPr lang="bg-BG"/>
              <a:t> и</a:t>
            </a:r>
            <a:r>
              <a:rPr lang="en-US" baseline="0"/>
              <a:t> </a:t>
            </a:r>
            <a:r>
              <a:rPr lang="bg-BG"/>
              <a:t>пол, </a:t>
            </a:r>
          </a:p>
          <a:p>
            <a:pPr lvl="0" algn="ctr" rtl="0">
              <a:defRPr lang="bg-BG" sz="828" b="0" i="0" u="none" strike="noStrike" kern="1200" baseline="0">
                <a:solidFill>
                  <a:srgbClr val="000000"/>
                </a:solidFill>
                <a:latin typeface="Arial"/>
                <a:ea typeface="Arial"/>
                <a:cs typeface="Arial"/>
              </a:defRPr>
            </a:pPr>
            <a:r>
              <a:rPr lang="bg-BG"/>
              <a:t>през месец  юни 2025 г.</a:t>
            </a:r>
          </a:p>
        </c:rich>
      </c:tx>
      <c:layout>
        <c:manualLayout>
          <c:xMode val="edge"/>
          <c:yMode val="edge"/>
          <c:x val="0.16526488519643703"/>
          <c:y val="3.165182987141444E-2"/>
        </c:manualLayout>
      </c:layout>
      <c:overlay val="0"/>
    </c:title>
    <c:autoTitleDeleted val="0"/>
    <c:plotArea>
      <c:layout>
        <c:manualLayout>
          <c:layoutTarget val="inner"/>
          <c:xMode val="edge"/>
          <c:yMode val="edge"/>
          <c:x val="0.10573388606797982"/>
          <c:y val="0.16956470945582841"/>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"лв."</c:formatCode>
                <c:ptCount val="28"/>
                <c:pt idx="0">
                  <c:v>829.69584575502267</c:v>
                </c:pt>
                <c:pt idx="1">
                  <c:v>842.06708406304733</c:v>
                </c:pt>
                <c:pt idx="2">
                  <c:v>1007.7389914772727</c:v>
                </c:pt>
                <c:pt idx="3">
                  <c:v>819.56373913043478</c:v>
                </c:pt>
                <c:pt idx="4">
                  <c:v>721.26220735785955</c:v>
                </c:pt>
                <c:pt idx="5">
                  <c:v>801.0353289473685</c:v>
                </c:pt>
                <c:pt idx="6">
                  <c:v>937.44553752535501</c:v>
                </c:pt>
                <c:pt idx="7">
                  <c:v>787.32013245033102</c:v>
                </c:pt>
                <c:pt idx="8">
                  <c:v>756.62838461538456</c:v>
                </c:pt>
                <c:pt idx="9">
                  <c:v>867.59437500000001</c:v>
                </c:pt>
                <c:pt idx="10">
                  <c:v>760.05073991031384</c:v>
                </c:pt>
                <c:pt idx="11">
                  <c:v>800.75838437170012</c:v>
                </c:pt>
                <c:pt idx="12">
                  <c:v>903.64357967667445</c:v>
                </c:pt>
                <c:pt idx="13">
                  <c:v>807.39888023369042</c:v>
                </c:pt>
                <c:pt idx="14">
                  <c:v>934.11976796407191</c:v>
                </c:pt>
                <c:pt idx="15">
                  <c:v>789.08080402010046</c:v>
                </c:pt>
                <c:pt idx="16">
                  <c:v>863.78317135549867</c:v>
                </c:pt>
                <c:pt idx="17">
                  <c:v>776.52008645533147</c:v>
                </c:pt>
                <c:pt idx="18">
                  <c:v>744.76625000000001</c:v>
                </c:pt>
                <c:pt idx="19">
                  <c:v>789.11886578449901</c:v>
                </c:pt>
                <c:pt idx="20">
                  <c:v>1217.1433480176213</c:v>
                </c:pt>
                <c:pt idx="21">
                  <c:v>963.36566105769225</c:v>
                </c:pt>
                <c:pt idx="22">
                  <c:v>929.0876564156946</c:v>
                </c:pt>
                <c:pt idx="23">
                  <c:v>959.4526558891456</c:v>
                </c:pt>
                <c:pt idx="24">
                  <c:v>766.08701949860733</c:v>
                </c:pt>
                <c:pt idx="25">
                  <c:v>731.70020979020978</c:v>
                </c:pt>
                <c:pt idx="26">
                  <c:v>805.50014827018128</c:v>
                </c:pt>
                <c:pt idx="27">
                  <c:v>863.35741935483861</c:v>
                </c:pt>
              </c:numCache>
            </c:numRef>
          </c:val>
          <c:extLst>
            <c:ext xmlns:c16="http://schemas.microsoft.com/office/drawing/2014/chart" uri="{C3380CC4-5D6E-409C-BE32-E72D297353CC}">
              <c16:uniqueId val="{00000000-B8C0-405D-808C-5E4FC777B2F5}"/>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"лв."</c:formatCode>
                <c:ptCount val="28"/>
                <c:pt idx="0">
                  <c:v>647.56823433685929</c:v>
                </c:pt>
                <c:pt idx="1">
                  <c:v>691.71665336373997</c:v>
                </c:pt>
                <c:pt idx="2">
                  <c:v>769.26099236641232</c:v>
                </c:pt>
                <c:pt idx="3">
                  <c:v>667.50512845849801</c:v>
                </c:pt>
                <c:pt idx="4">
                  <c:v>613.32940540540551</c:v>
                </c:pt>
                <c:pt idx="5">
                  <c:v>687.13028753993615</c:v>
                </c:pt>
                <c:pt idx="6">
                  <c:v>740.95384615384603</c:v>
                </c:pt>
                <c:pt idx="7">
                  <c:v>610.70374659400545</c:v>
                </c:pt>
                <c:pt idx="8">
                  <c:v>630.74457308248918</c:v>
                </c:pt>
                <c:pt idx="9">
                  <c:v>662.77276041666664</c:v>
                </c:pt>
                <c:pt idx="10">
                  <c:v>644.07693577981661</c:v>
                </c:pt>
                <c:pt idx="11">
                  <c:v>632.08875955819872</c:v>
                </c:pt>
                <c:pt idx="12">
                  <c:v>708.51216867469873</c:v>
                </c:pt>
                <c:pt idx="13">
                  <c:v>705.0873942093541</c:v>
                </c:pt>
                <c:pt idx="14">
                  <c:v>732.00027173913043</c:v>
                </c:pt>
                <c:pt idx="15">
                  <c:v>606.10906930693068</c:v>
                </c:pt>
                <c:pt idx="16">
                  <c:v>695.49535211267607</c:v>
                </c:pt>
                <c:pt idx="17">
                  <c:v>603.13954787234047</c:v>
                </c:pt>
                <c:pt idx="18">
                  <c:v>669.79666260657734</c:v>
                </c:pt>
                <c:pt idx="19">
                  <c:v>648.63442896935931</c:v>
                </c:pt>
                <c:pt idx="20">
                  <c:v>1058.8239299223571</c:v>
                </c:pt>
                <c:pt idx="21">
                  <c:v>768.71287958115181</c:v>
                </c:pt>
                <c:pt idx="22">
                  <c:v>721.51926136363625</c:v>
                </c:pt>
                <c:pt idx="23">
                  <c:v>695.02612903225815</c:v>
                </c:pt>
                <c:pt idx="24">
                  <c:v>702.32268749999992</c:v>
                </c:pt>
                <c:pt idx="25">
                  <c:v>613.61505122950825</c:v>
                </c:pt>
                <c:pt idx="26">
                  <c:v>649.54824866310162</c:v>
                </c:pt>
                <c:pt idx="27">
                  <c:v>647.51697940503436</c:v>
                </c:pt>
              </c:numCache>
            </c:numRef>
          </c:val>
          <c:extLst>
            <c:ext xmlns:c16="http://schemas.microsoft.com/office/drawing/2014/chart" uri="{C3380CC4-5D6E-409C-BE32-E72D297353CC}">
              <c16:uniqueId val="{00000001-B8C0-405D-808C-5E4FC777B2F5}"/>
            </c:ext>
          </c:extLst>
        </c:ser>
        <c:dLbls>
          <c:showLegendKey val="0"/>
          <c:showVal val="0"/>
          <c:showCatName val="0"/>
          <c:showSerName val="0"/>
          <c:showPercent val="0"/>
          <c:showBubbleSize val="0"/>
        </c:dLbls>
        <c:gapWidth val="150"/>
        <c:axId val="605014224"/>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"лв."</c:formatCode>
                <c:ptCount val="28"/>
                <c:pt idx="0">
                  <c:v>693.95999999999992</c:v>
                </c:pt>
                <c:pt idx="1">
                  <c:v>1362.3669230769231</c:v>
                </c:pt>
                <c:pt idx="2">
                  <c:v>962.12117647058813</c:v>
                </c:pt>
                <c:pt idx="3">
                  <c:v>413.82599999999996</c:v>
                </c:pt>
                <c:pt idx="4">
                  <c:v>695.20499999999993</c:v>
                </c:pt>
                <c:pt idx="5">
                  <c:v>1161.0899999999999</c:v>
                </c:pt>
                <c:pt idx="6">
                  <c:v>990.51</c:v>
                </c:pt>
                <c:pt idx="7">
                  <c:v>2159.0100000000002</c:v>
                </c:pt>
                <c:pt idx="8">
                  <c:v>378</c:v>
                </c:pt>
                <c:pt idx="9">
                  <c:v>398.09000000000003</c:v>
                </c:pt>
                <c:pt idx="10">
                  <c:v>521.85</c:v>
                </c:pt>
                <c:pt idx="11">
                  <c:v>535.91999999999996</c:v>
                </c:pt>
                <c:pt idx="12">
                  <c:v>1064.07</c:v>
                </c:pt>
                <c:pt idx="13">
                  <c:v>938.80499999999995</c:v>
                </c:pt>
                <c:pt idx="14">
                  <c:v>958.23749999999995</c:v>
                </c:pt>
                <c:pt idx="15">
                  <c:v>0</c:v>
                </c:pt>
                <c:pt idx="16">
                  <c:v>378</c:v>
                </c:pt>
                <c:pt idx="17">
                  <c:v>1771.2974999999999</c:v>
                </c:pt>
                <c:pt idx="18">
                  <c:v>998.34</c:v>
                </c:pt>
                <c:pt idx="19">
                  <c:v>589.47</c:v>
                </c:pt>
                <c:pt idx="20">
                  <c:v>1447.5236363636361</c:v>
                </c:pt>
                <c:pt idx="21">
                  <c:v>2121.105</c:v>
                </c:pt>
                <c:pt idx="22">
                  <c:v>1400.2800000000002</c:v>
                </c:pt>
                <c:pt idx="23">
                  <c:v>0</c:v>
                </c:pt>
                <c:pt idx="24">
                  <c:v>0</c:v>
                </c:pt>
                <c:pt idx="25">
                  <c:v>0</c:v>
                </c:pt>
                <c:pt idx="26">
                  <c:v>378</c:v>
                </c:pt>
                <c:pt idx="27">
                  <c:v>508.62</c:v>
                </c:pt>
              </c:numCache>
            </c:numRef>
          </c:yVal>
          <c:smooth val="0"/>
          <c:extLst>
            <c:ext xmlns:c16="http://schemas.microsoft.com/office/drawing/2014/chart" uri="{C3380CC4-5D6E-409C-BE32-E72D297353CC}">
              <c16:uniqueId val="{00000002-B8C0-405D-808C-5E4FC777B2F5}"/>
            </c:ext>
          </c:extLst>
        </c:ser>
        <c:dLbls>
          <c:showLegendKey val="0"/>
          <c:showVal val="0"/>
          <c:showCatName val="0"/>
          <c:showSerName val="0"/>
          <c:showPercent val="0"/>
          <c:showBubbleSize val="0"/>
        </c:dLbls>
        <c:axId val="3"/>
        <c:axId val="4"/>
      </c:scatterChart>
      <c:catAx>
        <c:axId val="60501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a:pPr>
            <a:endParaRPr lang="bg-BG"/>
          </a:p>
        </c:txPr>
        <c:crossAx val="1"/>
        <c:crossesAt val="200"/>
        <c:auto val="1"/>
        <c:lblAlgn val="ctr"/>
        <c:lblOffset val="100"/>
        <c:tickLblSkip val="1"/>
        <c:tickMarkSkip val="1"/>
        <c:noMultiLvlLbl val="0"/>
      </c:catAx>
      <c:valAx>
        <c:axId val="1"/>
        <c:scaling>
          <c:orientation val="minMax"/>
          <c:min val="200"/>
        </c:scaling>
        <c:delete val="0"/>
        <c:axPos val="l"/>
        <c:majorGridlines>
          <c:spPr>
            <a:ln w="3175">
              <a:solidFill>
                <a:schemeClr val="bg1">
                  <a:lumMod val="85000"/>
                </a:schemeClr>
              </a:solidFill>
              <a:prstDash val="solid"/>
            </a:ln>
          </c:spPr>
        </c:majorGridlines>
        <c:numFmt formatCode="#\ ##0\ \л\в." sourceLinked="0"/>
        <c:majorTickMark val="out"/>
        <c:minorTickMark val="none"/>
        <c:tickLblPos val="nextTo"/>
        <c:spPr>
          <a:ln w="3175">
            <a:solidFill>
              <a:srgbClr val="000000"/>
            </a:solidFill>
            <a:prstDash val="solid"/>
          </a:ln>
        </c:spPr>
        <c:txPr>
          <a:bodyPr rot="0" vert="horz"/>
          <a:lstStyle/>
          <a:p>
            <a:pPr>
              <a:defRPr sz="800"/>
            </a:pPr>
            <a:endParaRPr lang="bg-BG"/>
          </a:p>
        </c:txPr>
        <c:crossAx val="605014224"/>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quot;лв.&quot;"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133630933"/>
          <c:y val="0.91129730445415391"/>
          <c:w val="0.71662157190981046"/>
          <c:h val="8.8702695545846089E-2"/>
        </c:manualLayout>
      </c:layout>
      <c:overlay val="0"/>
      <c:spPr>
        <a:noFill/>
        <a:ln w="3175">
          <a:noFill/>
          <a:prstDash val="solid"/>
        </a:ln>
      </c:spPr>
      <c:txPr>
        <a:bodyPr/>
        <a:lstStyle/>
        <a:p>
          <a:pPr>
            <a:defRPr sz="1000"/>
          </a:pPr>
          <a:endParaRPr lang="bg-BG"/>
        </a:p>
      </c:txPr>
    </c:legend>
    <c:plotVisOnly val="1"/>
    <c:dispBlanksAs val="gap"/>
    <c:showDLblsOverMax val="0"/>
  </c:chart>
  <c:spPr>
    <a:solidFill>
      <a:srgbClr val="FFFFFF"/>
    </a:solidFill>
    <a:ln w="3175">
      <a:solidFill>
        <a:schemeClr val="bg1"/>
      </a:solidFill>
      <a:prstDash val="solid"/>
    </a:ln>
  </c:spPr>
  <c:txPr>
    <a:bodyPr/>
    <a:lstStyle/>
    <a:p>
      <a:pPr algn="ctr" rtl="0">
        <a:defRPr lang="bg-BG" sz="690" b="0" i="0" u="none" strike="noStrike" kern="1200"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900" b="1" i="0" u="none" strike="noStrike" baseline="0">
                <a:solidFill>
                  <a:srgbClr val="000000"/>
                </a:solidFill>
                <a:latin typeface="Arial"/>
                <a:ea typeface="Arial"/>
                <a:cs typeface="Arial"/>
              </a:defRPr>
            </a:pPr>
            <a:r>
              <a:rPr lang="bg-BG" sz="1000" b="0"/>
              <a:t>Новорегистрирани безработни лица с право на обезщетение, разпределени по пол и </a:t>
            </a:r>
            <a:r>
              <a:rPr lang="bg-BG" sz="900" b="0" i="0" u="none" strike="noStrike" baseline="0">
                <a:effectLst/>
              </a:rPr>
              <a:t>ТП на НОИ</a:t>
            </a:r>
            <a:r>
              <a:rPr lang="bg-BG" sz="1000" b="0"/>
              <a:t>, </a:t>
            </a:r>
          </a:p>
          <a:p>
            <a:pPr>
              <a:defRPr sz="900" b="1" i="0" u="none" strike="noStrike" baseline="0">
                <a:solidFill>
                  <a:srgbClr val="000000"/>
                </a:solidFill>
                <a:latin typeface="Arial"/>
                <a:ea typeface="Arial"/>
                <a:cs typeface="Arial"/>
              </a:defRPr>
            </a:pPr>
            <a:r>
              <a:rPr lang="bg-BG" sz="1000" b="0"/>
              <a:t>през месец  юни 2025 г.</a:t>
            </a:r>
          </a:p>
        </c:rich>
      </c:tx>
      <c:layout>
        <c:manualLayout>
          <c:xMode val="edge"/>
          <c:yMode val="edge"/>
          <c:x val="9.7006006396595595E-2"/>
          <c:y val="5.4215659532165873E-2"/>
        </c:manualLayout>
      </c:layout>
      <c:overlay val="0"/>
      <c:spPr>
        <a:noFill/>
        <a:ln w="25400">
          <a:noFill/>
        </a:ln>
      </c:spPr>
    </c:title>
    <c:autoTitleDeleted val="0"/>
    <c:plotArea>
      <c:layout>
        <c:manualLayout>
          <c:layoutTarget val="inner"/>
          <c:xMode val="edge"/>
          <c:yMode val="edge"/>
          <c:x val="7.8811687000663377E-2"/>
          <c:y val="0.19381333015191279"/>
          <c:w val="0.89403773246292928"/>
          <c:h val="0.5757586406520786"/>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ПОБ'!$E$10:$E$37</c:f>
              <c:numCache>
                <c:formatCode>#,##0</c:formatCode>
                <c:ptCount val="28"/>
                <c:pt idx="0">
                  <c:v>234</c:v>
                </c:pt>
                <c:pt idx="1">
                  <c:v>192</c:v>
                </c:pt>
                <c:pt idx="2">
                  <c:v>192</c:v>
                </c:pt>
                <c:pt idx="3">
                  <c:v>124</c:v>
                </c:pt>
                <c:pt idx="4">
                  <c:v>46</c:v>
                </c:pt>
                <c:pt idx="5">
                  <c:v>91</c:v>
                </c:pt>
                <c:pt idx="6">
                  <c:v>57</c:v>
                </c:pt>
                <c:pt idx="7">
                  <c:v>56</c:v>
                </c:pt>
                <c:pt idx="8">
                  <c:v>61</c:v>
                </c:pt>
                <c:pt idx="9">
                  <c:v>79</c:v>
                </c:pt>
                <c:pt idx="10">
                  <c:v>59</c:v>
                </c:pt>
                <c:pt idx="11">
                  <c:v>127</c:v>
                </c:pt>
                <c:pt idx="12">
                  <c:v>58</c:v>
                </c:pt>
                <c:pt idx="13">
                  <c:v>154</c:v>
                </c:pt>
                <c:pt idx="14">
                  <c:v>350</c:v>
                </c:pt>
                <c:pt idx="15">
                  <c:v>51</c:v>
                </c:pt>
                <c:pt idx="16">
                  <c:v>107</c:v>
                </c:pt>
                <c:pt idx="17">
                  <c:v>52</c:v>
                </c:pt>
                <c:pt idx="18">
                  <c:v>90</c:v>
                </c:pt>
                <c:pt idx="19">
                  <c:v>71</c:v>
                </c:pt>
                <c:pt idx="20">
                  <c:v>694</c:v>
                </c:pt>
                <c:pt idx="21">
                  <c:v>127</c:v>
                </c:pt>
                <c:pt idx="22">
                  <c:v>138</c:v>
                </c:pt>
                <c:pt idx="23">
                  <c:v>76</c:v>
                </c:pt>
                <c:pt idx="24">
                  <c:v>60</c:v>
                </c:pt>
                <c:pt idx="25">
                  <c:v>107</c:v>
                </c:pt>
                <c:pt idx="26">
                  <c:v>82</c:v>
                </c:pt>
                <c:pt idx="27">
                  <c:v>50</c:v>
                </c:pt>
              </c:numCache>
            </c:numRef>
          </c:val>
          <c:extLst>
            <c:ext xmlns:c16="http://schemas.microsoft.com/office/drawing/2014/chart" uri="{C3380CC4-5D6E-409C-BE32-E72D297353CC}">
              <c16:uniqueId val="{00000000-0CC0-4181-A6F5-D93A795BE668}"/>
            </c:ext>
          </c:extLst>
        </c:ser>
        <c:ser>
          <c:idx val="1"/>
          <c:order val="1"/>
          <c:tx>
            <c:v>жени</c:v>
          </c:tx>
          <c:spPr>
            <a:solidFill>
              <a:schemeClr val="accent2">
                <a:lumMod val="60000"/>
                <a:lumOff val="40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ПОБ'!$G$10:$G$37</c:f>
              <c:numCache>
                <c:formatCode>#,##0</c:formatCode>
                <c:ptCount val="28"/>
                <c:pt idx="0">
                  <c:v>360</c:v>
                </c:pt>
                <c:pt idx="1">
                  <c:v>284</c:v>
                </c:pt>
                <c:pt idx="2">
                  <c:v>354</c:v>
                </c:pt>
                <c:pt idx="3">
                  <c:v>149</c:v>
                </c:pt>
                <c:pt idx="4">
                  <c:v>58</c:v>
                </c:pt>
                <c:pt idx="5">
                  <c:v>128</c:v>
                </c:pt>
                <c:pt idx="6">
                  <c:v>79</c:v>
                </c:pt>
                <c:pt idx="7">
                  <c:v>131</c:v>
                </c:pt>
                <c:pt idx="8">
                  <c:v>87</c:v>
                </c:pt>
                <c:pt idx="9">
                  <c:v>112</c:v>
                </c:pt>
                <c:pt idx="10">
                  <c:v>81</c:v>
                </c:pt>
                <c:pt idx="11">
                  <c:v>163</c:v>
                </c:pt>
                <c:pt idx="12">
                  <c:v>103</c:v>
                </c:pt>
                <c:pt idx="13">
                  <c:v>201</c:v>
                </c:pt>
                <c:pt idx="14">
                  <c:v>513</c:v>
                </c:pt>
                <c:pt idx="15">
                  <c:v>74</c:v>
                </c:pt>
                <c:pt idx="16">
                  <c:v>209</c:v>
                </c:pt>
                <c:pt idx="17">
                  <c:v>59</c:v>
                </c:pt>
                <c:pt idx="18">
                  <c:v>128</c:v>
                </c:pt>
                <c:pt idx="19">
                  <c:v>76</c:v>
                </c:pt>
                <c:pt idx="20">
                  <c:v>887</c:v>
                </c:pt>
                <c:pt idx="21">
                  <c:v>166</c:v>
                </c:pt>
                <c:pt idx="22">
                  <c:v>217</c:v>
                </c:pt>
                <c:pt idx="23">
                  <c:v>197</c:v>
                </c:pt>
                <c:pt idx="24">
                  <c:v>59</c:v>
                </c:pt>
                <c:pt idx="25">
                  <c:v>160</c:v>
                </c:pt>
                <c:pt idx="26">
                  <c:v>108</c:v>
                </c:pt>
                <c:pt idx="27">
                  <c:v>65</c:v>
                </c:pt>
              </c:numCache>
            </c:numRef>
          </c:val>
          <c:extLst>
            <c:ext xmlns:c16="http://schemas.microsoft.com/office/drawing/2014/chart" uri="{C3380CC4-5D6E-409C-BE32-E72D297353CC}">
              <c16:uniqueId val="{00000001-0CC0-4181-A6F5-D93A795BE668}"/>
            </c:ext>
          </c:extLst>
        </c:ser>
        <c:dLbls>
          <c:showLegendKey val="0"/>
          <c:showVal val="0"/>
          <c:showCatName val="0"/>
          <c:showSerName val="0"/>
          <c:showPercent val="0"/>
          <c:showBubbleSize val="0"/>
        </c:dLbls>
        <c:gapWidth val="150"/>
        <c:overlap val="100"/>
        <c:axId val="365153584"/>
        <c:axId val="1"/>
      </c:barChart>
      <c:catAx>
        <c:axId val="36515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65153584"/>
        <c:crosses val="autoZero"/>
        <c:crossBetween val="between"/>
      </c:valAx>
      <c:spPr>
        <a:noFill/>
        <a:ln w="25400">
          <a:noFill/>
        </a:ln>
      </c:spPr>
    </c:plotArea>
    <c:legend>
      <c:legendPos val="b"/>
      <c:layout>
        <c:manualLayout>
          <c:xMode val="edge"/>
          <c:yMode val="edge"/>
          <c:x val="0.26966272799127555"/>
          <c:y val="0.91477441763197609"/>
          <c:w val="0.39438206818810928"/>
          <c:h val="4.166669697465641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b="0"/>
              <a:t>Регистрирани безработни лица с право на ПОБ, разпределени по пол и </a:t>
            </a:r>
            <a:r>
              <a:rPr lang="bg-BG" sz="1000" b="0" i="0" u="none" strike="noStrike" baseline="0">
                <a:effectLst/>
              </a:rPr>
              <a:t>ТП на НОИ</a:t>
            </a:r>
            <a:r>
              <a:rPr lang="bg-BG" b="0"/>
              <a:t>, с прекратяване на обезщетението през месец  юни 2025 г.</a:t>
            </a:r>
          </a:p>
        </c:rich>
      </c:tx>
      <c:layout>
        <c:manualLayout>
          <c:xMode val="edge"/>
          <c:yMode val="edge"/>
          <c:x val="0.15988645965903409"/>
          <c:y val="3.6511840514317731E-2"/>
        </c:manualLayout>
      </c:layout>
      <c:overlay val="0"/>
      <c:spPr>
        <a:noFill/>
        <a:ln w="25400">
          <a:noFill/>
        </a:ln>
      </c:spPr>
    </c:title>
    <c:autoTitleDeleted val="0"/>
    <c:plotArea>
      <c:layout>
        <c:manualLayout>
          <c:layoutTarget val="inner"/>
          <c:xMode val="edge"/>
          <c:yMode val="edge"/>
          <c:x val="8.858857004790141E-2"/>
          <c:y val="0.21197587976219551"/>
          <c:w val="0.89899088431064589"/>
          <c:h val="0.53016935796932663"/>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ПОБ'!$D$9:$D$36</c:f>
              <c:numCache>
                <c:formatCode>#,##0</c:formatCode>
                <c:ptCount val="28"/>
                <c:pt idx="0">
                  <c:v>256</c:v>
                </c:pt>
                <c:pt idx="1">
                  <c:v>256</c:v>
                </c:pt>
                <c:pt idx="2">
                  <c:v>287</c:v>
                </c:pt>
                <c:pt idx="3">
                  <c:v>153</c:v>
                </c:pt>
                <c:pt idx="4">
                  <c:v>69</c:v>
                </c:pt>
                <c:pt idx="5">
                  <c:v>153</c:v>
                </c:pt>
                <c:pt idx="6">
                  <c:v>84</c:v>
                </c:pt>
                <c:pt idx="7">
                  <c:v>104</c:v>
                </c:pt>
                <c:pt idx="8">
                  <c:v>68</c:v>
                </c:pt>
                <c:pt idx="9">
                  <c:v>105</c:v>
                </c:pt>
                <c:pt idx="10">
                  <c:v>80</c:v>
                </c:pt>
                <c:pt idx="11">
                  <c:v>177</c:v>
                </c:pt>
                <c:pt idx="12">
                  <c:v>78</c:v>
                </c:pt>
                <c:pt idx="13">
                  <c:v>244</c:v>
                </c:pt>
                <c:pt idx="14">
                  <c:v>469</c:v>
                </c:pt>
                <c:pt idx="15">
                  <c:v>91</c:v>
                </c:pt>
                <c:pt idx="16">
                  <c:v>175</c:v>
                </c:pt>
                <c:pt idx="17">
                  <c:v>83</c:v>
                </c:pt>
                <c:pt idx="18">
                  <c:v>91</c:v>
                </c:pt>
                <c:pt idx="19">
                  <c:v>75</c:v>
                </c:pt>
                <c:pt idx="20">
                  <c:v>706</c:v>
                </c:pt>
                <c:pt idx="21">
                  <c:v>150</c:v>
                </c:pt>
                <c:pt idx="22">
                  <c:v>286</c:v>
                </c:pt>
                <c:pt idx="23">
                  <c:v>109</c:v>
                </c:pt>
                <c:pt idx="24">
                  <c:v>79</c:v>
                </c:pt>
                <c:pt idx="25">
                  <c:v>171</c:v>
                </c:pt>
                <c:pt idx="26">
                  <c:v>121</c:v>
                </c:pt>
                <c:pt idx="27">
                  <c:v>74</c:v>
                </c:pt>
              </c:numCache>
            </c:numRef>
          </c:val>
          <c:extLst>
            <c:ext xmlns:c16="http://schemas.microsoft.com/office/drawing/2014/chart" uri="{C3380CC4-5D6E-409C-BE32-E72D297353CC}">
              <c16:uniqueId val="{00000000-1E18-4045-8485-104B73F273BB}"/>
            </c:ext>
          </c:extLst>
        </c:ser>
        <c:ser>
          <c:idx val="1"/>
          <c:order val="1"/>
          <c:tx>
            <c:v>жени</c:v>
          </c:tx>
          <c:spPr>
            <a:solidFill>
              <a:schemeClr val="accent2">
                <a:lumMod val="60000"/>
                <a:lumOff val="40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ПОБ'!$E$9:$E$36</c:f>
              <c:numCache>
                <c:formatCode>#,##0</c:formatCode>
                <c:ptCount val="28"/>
                <c:pt idx="0">
                  <c:v>402</c:v>
                </c:pt>
                <c:pt idx="1">
                  <c:v>453</c:v>
                </c:pt>
                <c:pt idx="2">
                  <c:v>421</c:v>
                </c:pt>
                <c:pt idx="3">
                  <c:v>177</c:v>
                </c:pt>
                <c:pt idx="4">
                  <c:v>65</c:v>
                </c:pt>
                <c:pt idx="5">
                  <c:v>192</c:v>
                </c:pt>
                <c:pt idx="6">
                  <c:v>92</c:v>
                </c:pt>
                <c:pt idx="7">
                  <c:v>153</c:v>
                </c:pt>
                <c:pt idx="8">
                  <c:v>145</c:v>
                </c:pt>
                <c:pt idx="9">
                  <c:v>111</c:v>
                </c:pt>
                <c:pt idx="10">
                  <c:v>100</c:v>
                </c:pt>
                <c:pt idx="11">
                  <c:v>226</c:v>
                </c:pt>
                <c:pt idx="12">
                  <c:v>106</c:v>
                </c:pt>
                <c:pt idx="13">
                  <c:v>291</c:v>
                </c:pt>
                <c:pt idx="14">
                  <c:v>537</c:v>
                </c:pt>
                <c:pt idx="15">
                  <c:v>93</c:v>
                </c:pt>
                <c:pt idx="16">
                  <c:v>168</c:v>
                </c:pt>
                <c:pt idx="17">
                  <c:v>64</c:v>
                </c:pt>
                <c:pt idx="18">
                  <c:v>120</c:v>
                </c:pt>
                <c:pt idx="19">
                  <c:v>107</c:v>
                </c:pt>
                <c:pt idx="20">
                  <c:v>857</c:v>
                </c:pt>
                <c:pt idx="21">
                  <c:v>232</c:v>
                </c:pt>
                <c:pt idx="22">
                  <c:v>228</c:v>
                </c:pt>
                <c:pt idx="23">
                  <c:v>212</c:v>
                </c:pt>
                <c:pt idx="24">
                  <c:v>85</c:v>
                </c:pt>
                <c:pt idx="25">
                  <c:v>167</c:v>
                </c:pt>
                <c:pt idx="26">
                  <c:v>129</c:v>
                </c:pt>
                <c:pt idx="27">
                  <c:v>96</c:v>
                </c:pt>
              </c:numCache>
            </c:numRef>
          </c:val>
          <c:extLst>
            <c:ext xmlns:c16="http://schemas.microsoft.com/office/drawing/2014/chart" uri="{C3380CC4-5D6E-409C-BE32-E72D297353CC}">
              <c16:uniqueId val="{00000001-1E18-4045-8485-104B73F273BB}"/>
            </c:ext>
          </c:extLst>
        </c:ser>
        <c:dLbls>
          <c:showLegendKey val="0"/>
          <c:showVal val="0"/>
          <c:showCatName val="0"/>
          <c:showSerName val="0"/>
          <c:showPercent val="0"/>
          <c:showBubbleSize val="0"/>
        </c:dLbls>
        <c:gapWidth val="150"/>
        <c:overlap val="100"/>
        <c:axId val="372774944"/>
        <c:axId val="1"/>
      </c:barChart>
      <c:catAx>
        <c:axId val="3727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72774944"/>
        <c:crosses val="autoZero"/>
        <c:crossBetween val="between"/>
        <c:majorUnit val="200"/>
      </c:valAx>
      <c:spPr>
        <a:noFill/>
        <a:ln w="25400">
          <a:noFill/>
        </a:ln>
      </c:spPr>
    </c:plotArea>
    <c:legend>
      <c:legendPos val="b"/>
      <c:layout>
        <c:manualLayout>
          <c:xMode val="edge"/>
          <c:yMode val="edge"/>
          <c:x val="0.31425400340069187"/>
          <c:y val="0.91059663631431553"/>
          <c:w val="0.39169513797634692"/>
          <c:h val="7.284769571401339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bg-BG" sz="1000" b="0"/>
              <a:t>Динамика на регистрираните безработни лица с право на ПОБ </a:t>
            </a:r>
          </a:p>
          <a:p>
            <a:pPr>
              <a:defRPr sz="1100" b="1" i="0" u="none" strike="noStrike" baseline="0">
                <a:solidFill>
                  <a:srgbClr val="000000"/>
                </a:solidFill>
                <a:latin typeface="Arial"/>
                <a:ea typeface="Arial"/>
                <a:cs typeface="Arial"/>
              </a:defRPr>
            </a:pPr>
            <a:r>
              <a:rPr lang="bg-BG" sz="1000" b="0"/>
              <a:t>през месец юни 2025 г.</a:t>
            </a:r>
          </a:p>
        </c:rich>
      </c:tx>
      <c:layout>
        <c:manualLayout>
          <c:xMode val="edge"/>
          <c:yMode val="edge"/>
          <c:x val="0.26836458959526177"/>
          <c:y val="4.6620556078288959E-2"/>
        </c:manualLayout>
      </c:layout>
      <c:overlay val="0"/>
      <c:spPr>
        <a:noFill/>
        <a:ln w="25400">
          <a:noFill/>
        </a:ln>
      </c:spPr>
    </c:title>
    <c:autoTitleDeleted val="0"/>
    <c:plotArea>
      <c:layout>
        <c:manualLayout>
          <c:layoutTarget val="inner"/>
          <c:xMode val="edge"/>
          <c:yMode val="edge"/>
          <c:x val="0.10735694893175209"/>
          <c:y val="0.19482144277419869"/>
          <c:w val="0.85927270147742585"/>
          <c:h val="0.54799351785572259"/>
        </c:manualLayout>
      </c:layout>
      <c:barChart>
        <c:barDir val="col"/>
        <c:grouping val="clustered"/>
        <c:varyColors val="0"/>
        <c:ser>
          <c:idx val="0"/>
          <c:order val="0"/>
          <c:tx>
            <c:v>новорегистрирани</c:v>
          </c:tx>
          <c:spPr>
            <a:solidFill>
              <a:srgbClr val="00B050"/>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ПОБ'!$C$10:$C$37</c:f>
              <c:numCache>
                <c:formatCode>#,##0</c:formatCode>
                <c:ptCount val="28"/>
                <c:pt idx="0">
                  <c:v>594</c:v>
                </c:pt>
                <c:pt idx="1">
                  <c:v>476</c:v>
                </c:pt>
                <c:pt idx="2">
                  <c:v>546</c:v>
                </c:pt>
                <c:pt idx="3">
                  <c:v>273</c:v>
                </c:pt>
                <c:pt idx="4">
                  <c:v>104</c:v>
                </c:pt>
                <c:pt idx="5">
                  <c:v>219</c:v>
                </c:pt>
                <c:pt idx="6">
                  <c:v>136</c:v>
                </c:pt>
                <c:pt idx="7">
                  <c:v>187</c:v>
                </c:pt>
                <c:pt idx="8">
                  <c:v>148</c:v>
                </c:pt>
                <c:pt idx="9">
                  <c:v>191</c:v>
                </c:pt>
                <c:pt idx="10">
                  <c:v>140</c:v>
                </c:pt>
                <c:pt idx="11">
                  <c:v>290</c:v>
                </c:pt>
                <c:pt idx="12">
                  <c:v>161</c:v>
                </c:pt>
                <c:pt idx="13">
                  <c:v>355</c:v>
                </c:pt>
                <c:pt idx="14">
                  <c:v>863</c:v>
                </c:pt>
                <c:pt idx="15">
                  <c:v>125</c:v>
                </c:pt>
                <c:pt idx="16">
                  <c:v>316</c:v>
                </c:pt>
                <c:pt idx="17">
                  <c:v>111</c:v>
                </c:pt>
                <c:pt idx="18">
                  <c:v>218</c:v>
                </c:pt>
                <c:pt idx="19">
                  <c:v>147</c:v>
                </c:pt>
                <c:pt idx="20">
                  <c:v>1581</c:v>
                </c:pt>
                <c:pt idx="21">
                  <c:v>293</c:v>
                </c:pt>
                <c:pt idx="22">
                  <c:v>355</c:v>
                </c:pt>
                <c:pt idx="23">
                  <c:v>273</c:v>
                </c:pt>
                <c:pt idx="24">
                  <c:v>119</c:v>
                </c:pt>
                <c:pt idx="25">
                  <c:v>267</c:v>
                </c:pt>
                <c:pt idx="26">
                  <c:v>190</c:v>
                </c:pt>
                <c:pt idx="27">
                  <c:v>115</c:v>
                </c:pt>
              </c:numCache>
            </c:numRef>
          </c:val>
          <c:extLst>
            <c:ext xmlns:c16="http://schemas.microsoft.com/office/drawing/2014/chart" uri="{C3380CC4-5D6E-409C-BE32-E72D297353CC}">
              <c16:uniqueId val="{00000000-E6C4-4BA9-B2DE-8DC2FFE4ECFC}"/>
            </c:ext>
          </c:extLst>
        </c:ser>
        <c:ser>
          <c:idx val="1"/>
          <c:order val="1"/>
          <c:tx>
            <c:v>с прекратяване на обезщетението </c:v>
          </c:tx>
          <c:spPr>
            <a:solidFill>
              <a:srgbClr val="CCFFCC"/>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ПОБ'!$C$9:$C$36</c:f>
              <c:numCache>
                <c:formatCode>#,##0</c:formatCode>
                <c:ptCount val="28"/>
                <c:pt idx="0">
                  <c:v>658</c:v>
                </c:pt>
                <c:pt idx="1">
                  <c:v>709</c:v>
                </c:pt>
                <c:pt idx="2">
                  <c:v>708</c:v>
                </c:pt>
                <c:pt idx="3">
                  <c:v>330</c:v>
                </c:pt>
                <c:pt idx="4">
                  <c:v>134</c:v>
                </c:pt>
                <c:pt idx="5">
                  <c:v>345</c:v>
                </c:pt>
                <c:pt idx="6">
                  <c:v>176</c:v>
                </c:pt>
                <c:pt idx="7">
                  <c:v>257</c:v>
                </c:pt>
                <c:pt idx="8">
                  <c:v>213</c:v>
                </c:pt>
                <c:pt idx="9">
                  <c:v>216</c:v>
                </c:pt>
                <c:pt idx="10">
                  <c:v>180</c:v>
                </c:pt>
                <c:pt idx="11">
                  <c:v>403</c:v>
                </c:pt>
                <c:pt idx="12">
                  <c:v>184</c:v>
                </c:pt>
                <c:pt idx="13">
                  <c:v>535</c:v>
                </c:pt>
                <c:pt idx="14">
                  <c:v>1006</c:v>
                </c:pt>
                <c:pt idx="15">
                  <c:v>184</c:v>
                </c:pt>
                <c:pt idx="16">
                  <c:v>343</c:v>
                </c:pt>
                <c:pt idx="17">
                  <c:v>147</c:v>
                </c:pt>
                <c:pt idx="18">
                  <c:v>211</c:v>
                </c:pt>
                <c:pt idx="19">
                  <c:v>182</c:v>
                </c:pt>
                <c:pt idx="20">
                  <c:v>1563</c:v>
                </c:pt>
                <c:pt idx="21">
                  <c:v>382</c:v>
                </c:pt>
                <c:pt idx="22">
                  <c:v>514</c:v>
                </c:pt>
                <c:pt idx="23">
                  <c:v>321</c:v>
                </c:pt>
                <c:pt idx="24">
                  <c:v>164</c:v>
                </c:pt>
                <c:pt idx="25">
                  <c:v>338</c:v>
                </c:pt>
                <c:pt idx="26">
                  <c:v>250</c:v>
                </c:pt>
                <c:pt idx="27">
                  <c:v>170</c:v>
                </c:pt>
              </c:numCache>
            </c:numRef>
          </c:val>
          <c:extLst>
            <c:ext xmlns:c16="http://schemas.microsoft.com/office/drawing/2014/chart" uri="{C3380CC4-5D6E-409C-BE32-E72D297353CC}">
              <c16:uniqueId val="{00000001-E6C4-4BA9-B2DE-8DC2FFE4ECFC}"/>
            </c:ext>
          </c:extLst>
        </c:ser>
        <c:dLbls>
          <c:showLegendKey val="0"/>
          <c:showVal val="0"/>
          <c:showCatName val="0"/>
          <c:showSerName val="0"/>
          <c:showPercent val="0"/>
          <c:showBubbleSize val="0"/>
        </c:dLbls>
        <c:gapWidth val="150"/>
        <c:axId val="517764824"/>
        <c:axId val="1"/>
      </c:barChart>
      <c:catAx>
        <c:axId val="51776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2.0347218800403393E-2"/>
              <c:y val="0.389634911988202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517764824"/>
        <c:crosses val="autoZero"/>
        <c:crossBetween val="between"/>
      </c:valAx>
      <c:spPr>
        <a:noFill/>
        <a:ln w="25400">
          <a:noFill/>
        </a:ln>
      </c:spPr>
    </c:plotArea>
    <c:legend>
      <c:legendPos val="r"/>
      <c:layout>
        <c:manualLayout>
          <c:xMode val="edge"/>
          <c:yMode val="edge"/>
          <c:x val="8.3899887983338764E-2"/>
          <c:y val="0.88328034467389693"/>
          <c:w val="0.77466426208613781"/>
          <c:h val="7.3825363024590529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29</xdr:row>
      <xdr:rowOff>95250</xdr:rowOff>
    </xdr:to>
    <xdr:pic>
      <xdr:nvPicPr>
        <xdr:cNvPr id="1170" name="Picture 5" descr="C:\Documents and Settings\Elka\My Documents\PISMA\BLANKI\CU\ДОКУМЕНТИ\Tzetno_s_NOI.jpg">
          <a:extLst>
            <a:ext uri="{FF2B5EF4-FFF2-40B4-BE49-F238E27FC236}">
              <a16:creationId xmlns:a16="http://schemas.microsoft.com/office/drawing/2014/main" id="{A67C5C74-35DF-4B3E-A31C-1203CEAB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199" name="Picture 1" descr="cid:image001.png@01DAF9FA.4DABDCE0">
          <a:extLst>
            <a:ext uri="{FF2B5EF4-FFF2-40B4-BE49-F238E27FC236}">
              <a16:creationId xmlns:a16="http://schemas.microsoft.com/office/drawing/2014/main" id="{9AE75269-68D6-4CBE-9736-7798DA855CE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29</xdr:row>
      <xdr:rowOff>57150</xdr:rowOff>
    </xdr:from>
    <xdr:to>
      <xdr:col>9</xdr:col>
      <xdr:colOff>1323975</xdr:colOff>
      <xdr:row>50</xdr:row>
      <xdr:rowOff>76200</xdr:rowOff>
    </xdr:to>
    <xdr:graphicFrame macro="">
      <xdr:nvGraphicFramePr>
        <xdr:cNvPr id="3218" name="Chart 1">
          <a:extLst>
            <a:ext uri="{FF2B5EF4-FFF2-40B4-BE49-F238E27FC236}">
              <a16:creationId xmlns:a16="http://schemas.microsoft.com/office/drawing/2014/main" id="{FCBE584A-F5F1-4C9A-82B7-15655071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42" name="Chart 2">
          <a:extLst>
            <a:ext uri="{FF2B5EF4-FFF2-40B4-BE49-F238E27FC236}">
              <a16:creationId xmlns:a16="http://schemas.microsoft.com/office/drawing/2014/main" id="{A87A4CB9-76B8-4B8E-9F63-526FA653D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39</xdr:row>
      <xdr:rowOff>85725</xdr:rowOff>
    </xdr:from>
    <xdr:to>
      <xdr:col>10</xdr:col>
      <xdr:colOff>704850</xdr:colOff>
      <xdr:row>58</xdr:row>
      <xdr:rowOff>95250</xdr:rowOff>
    </xdr:to>
    <xdr:graphicFrame macro="">
      <xdr:nvGraphicFramePr>
        <xdr:cNvPr id="6290" name="Chart 2">
          <a:extLst>
            <a:ext uri="{FF2B5EF4-FFF2-40B4-BE49-F238E27FC236}">
              <a16:creationId xmlns:a16="http://schemas.microsoft.com/office/drawing/2014/main" id="{114A995B-7170-42D3-9B5D-7A7128CD4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23</xdr:row>
      <xdr:rowOff>57150</xdr:rowOff>
    </xdr:from>
    <xdr:to>
      <xdr:col>9</xdr:col>
      <xdr:colOff>657225</xdr:colOff>
      <xdr:row>47</xdr:row>
      <xdr:rowOff>66675</xdr:rowOff>
    </xdr:to>
    <xdr:graphicFrame macro="">
      <xdr:nvGraphicFramePr>
        <xdr:cNvPr id="7314" name="Chart 3">
          <a:extLst>
            <a:ext uri="{FF2B5EF4-FFF2-40B4-BE49-F238E27FC236}">
              <a16:creationId xmlns:a16="http://schemas.microsoft.com/office/drawing/2014/main" id="{AA05B3B0-8CB9-4134-A708-A6B4A960C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38</xdr:row>
      <xdr:rowOff>76200</xdr:rowOff>
    </xdr:from>
    <xdr:to>
      <xdr:col>6</xdr:col>
      <xdr:colOff>0</xdr:colOff>
      <xdr:row>58</xdr:row>
      <xdr:rowOff>47625</xdr:rowOff>
    </xdr:to>
    <xdr:graphicFrame macro="">
      <xdr:nvGraphicFramePr>
        <xdr:cNvPr id="8338" name="Chart 1">
          <a:extLst>
            <a:ext uri="{FF2B5EF4-FFF2-40B4-BE49-F238E27FC236}">
              <a16:creationId xmlns:a16="http://schemas.microsoft.com/office/drawing/2014/main" id="{E12494B8-7B04-45DD-A546-8FCD7D92A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39</xdr:row>
      <xdr:rowOff>57150</xdr:rowOff>
    </xdr:from>
    <xdr:to>
      <xdr:col>7</xdr:col>
      <xdr:colOff>1028700</xdr:colOff>
      <xdr:row>64</xdr:row>
      <xdr:rowOff>133350</xdr:rowOff>
    </xdr:to>
    <xdr:graphicFrame macro="">
      <xdr:nvGraphicFramePr>
        <xdr:cNvPr id="9362" name="Chart 3">
          <a:extLst>
            <a:ext uri="{FF2B5EF4-FFF2-40B4-BE49-F238E27FC236}">
              <a16:creationId xmlns:a16="http://schemas.microsoft.com/office/drawing/2014/main" id="{B62C09A7-6BCD-440C-8811-AA7A09E5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76200</xdr:rowOff>
    </xdr:from>
    <xdr:to>
      <xdr:col>5</xdr:col>
      <xdr:colOff>28575</xdr:colOff>
      <xdr:row>59</xdr:row>
      <xdr:rowOff>66675</xdr:rowOff>
    </xdr:to>
    <xdr:graphicFrame macro="">
      <xdr:nvGraphicFramePr>
        <xdr:cNvPr id="10386" name="Chart 2">
          <a:extLst>
            <a:ext uri="{FF2B5EF4-FFF2-40B4-BE49-F238E27FC236}">
              <a16:creationId xmlns:a16="http://schemas.microsoft.com/office/drawing/2014/main" id="{88E742F2-2DE7-41FF-A05B-11040E0D2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xdr:row>
      <xdr:rowOff>57150</xdr:rowOff>
    </xdr:from>
    <xdr:to>
      <xdr:col>12</xdr:col>
      <xdr:colOff>342900</xdr:colOff>
      <xdr:row>31</xdr:row>
      <xdr:rowOff>66675</xdr:rowOff>
    </xdr:to>
    <xdr:graphicFrame macro="">
      <xdr:nvGraphicFramePr>
        <xdr:cNvPr id="11410" name="Chart 1">
          <a:extLst>
            <a:ext uri="{FF2B5EF4-FFF2-40B4-BE49-F238E27FC236}">
              <a16:creationId xmlns:a16="http://schemas.microsoft.com/office/drawing/2014/main" id="{91B109E1-D3E9-4DE8-94F0-0B0717195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opLeftCell="A19" zoomScaleNormal="100" workbookViewId="0">
      <selection activeCell="M27" sqref="M27"/>
    </sheetView>
  </sheetViews>
  <sheetFormatPr defaultRowHeight="12.75"/>
  <cols>
    <col min="1" max="16384" width="9.140625" style="11"/>
  </cols>
  <sheetData>
    <row r="1" spans="1:11">
      <c r="A1" s="90"/>
      <c r="B1" s="90"/>
      <c r="C1" s="90"/>
      <c r="D1" s="90"/>
      <c r="E1" s="90"/>
      <c r="F1" s="90"/>
      <c r="G1" s="90"/>
      <c r="H1" s="90"/>
      <c r="I1" s="90"/>
    </row>
    <row r="2" spans="1:11" ht="15.75">
      <c r="A2" s="288" t="s">
        <v>211</v>
      </c>
      <c r="B2" s="288"/>
      <c r="C2" s="288"/>
      <c r="D2" s="288"/>
      <c r="E2" s="288"/>
      <c r="F2" s="288"/>
      <c r="G2" s="288"/>
      <c r="H2" s="288"/>
      <c r="I2" s="288"/>
      <c r="J2" s="288"/>
      <c r="K2" s="288"/>
    </row>
    <row r="3" spans="1:11" ht="13.5" thickBot="1">
      <c r="A3" s="91"/>
      <c r="B3" s="91"/>
      <c r="C3" s="91"/>
      <c r="D3" s="91"/>
      <c r="E3" s="91"/>
      <c r="F3" s="91"/>
      <c r="G3" s="91"/>
      <c r="H3" s="91"/>
      <c r="I3" s="91"/>
      <c r="J3" s="91"/>
      <c r="K3" s="92"/>
    </row>
    <row r="4" spans="1:11" ht="13.5" thickTop="1"/>
    <row r="11" spans="1:11" ht="18">
      <c r="A11" s="289" t="s">
        <v>212</v>
      </c>
      <c r="B11" s="289"/>
      <c r="C11" s="289"/>
      <c r="D11" s="289"/>
      <c r="E11" s="289"/>
      <c r="F11" s="289"/>
      <c r="G11" s="289"/>
      <c r="H11" s="289"/>
      <c r="I11" s="289"/>
      <c r="J11" s="289"/>
      <c r="K11" s="289"/>
    </row>
    <row r="12" spans="1:11" ht="15">
      <c r="A12" s="93"/>
      <c r="B12" s="93"/>
      <c r="C12" s="93"/>
      <c r="D12" s="93"/>
      <c r="E12" s="93"/>
      <c r="F12" s="93"/>
      <c r="G12" s="93"/>
      <c r="H12" s="93"/>
    </row>
    <row r="13" spans="1:11" ht="15">
      <c r="A13" s="94"/>
      <c r="B13" s="94"/>
      <c r="C13" s="94"/>
      <c r="D13" s="94"/>
      <c r="E13" s="94"/>
      <c r="F13" s="94"/>
      <c r="G13" s="94"/>
      <c r="H13" s="94"/>
      <c r="I13" s="95"/>
    </row>
    <row r="14" spans="1:11" ht="15">
      <c r="A14" s="94"/>
      <c r="B14" s="94"/>
      <c r="C14" s="94"/>
      <c r="D14" s="94"/>
      <c r="E14" s="94"/>
      <c r="F14" s="94"/>
      <c r="G14" s="94"/>
      <c r="H14" s="94"/>
      <c r="I14" s="95"/>
    </row>
    <row r="15" spans="1:11" ht="15.75">
      <c r="A15" s="288" t="s">
        <v>22</v>
      </c>
      <c r="B15" s="288"/>
      <c r="C15" s="288"/>
      <c r="D15" s="288"/>
      <c r="E15" s="288"/>
      <c r="F15" s="288"/>
      <c r="G15" s="288"/>
      <c r="H15" s="288"/>
      <c r="I15" s="288"/>
      <c r="J15" s="288"/>
      <c r="K15" s="288"/>
    </row>
    <row r="16" spans="1:11" ht="15.75">
      <c r="A16" s="288" t="s">
        <v>23</v>
      </c>
      <c r="B16" s="288"/>
      <c r="C16" s="288"/>
      <c r="D16" s="288"/>
      <c r="E16" s="288"/>
      <c r="F16" s="288"/>
      <c r="G16" s="288"/>
      <c r="H16" s="288"/>
      <c r="I16" s="288"/>
      <c r="J16" s="288"/>
      <c r="K16" s="288"/>
    </row>
    <row r="17" spans="1:11" ht="15.75">
      <c r="A17" s="288" t="s">
        <v>235</v>
      </c>
      <c r="B17" s="288"/>
      <c r="C17" s="288"/>
      <c r="D17" s="288"/>
      <c r="E17" s="288"/>
      <c r="F17" s="288"/>
      <c r="G17" s="288"/>
      <c r="H17" s="288"/>
      <c r="I17" s="288"/>
      <c r="J17" s="288"/>
      <c r="K17" s="288"/>
    </row>
    <row r="18" spans="1:11" ht="15">
      <c r="A18" s="94"/>
      <c r="B18" s="94"/>
      <c r="C18" s="94"/>
      <c r="D18" s="94"/>
      <c r="E18" s="94"/>
      <c r="F18" s="94"/>
      <c r="G18" s="94"/>
      <c r="H18" s="94"/>
      <c r="I18" s="95"/>
      <c r="J18" s="95"/>
    </row>
    <row r="19" spans="1:11" ht="15">
      <c r="A19" s="94"/>
      <c r="B19" s="94"/>
      <c r="C19" s="94"/>
      <c r="D19" s="94"/>
      <c r="E19" s="94"/>
      <c r="F19" s="94"/>
      <c r="G19" s="94"/>
      <c r="H19" s="94"/>
      <c r="I19" s="95"/>
      <c r="J19" s="95"/>
    </row>
    <row r="20" spans="1:11">
      <c r="A20" s="95"/>
      <c r="B20" s="95"/>
      <c r="C20" s="95"/>
      <c r="D20" s="95"/>
      <c r="E20" s="95"/>
      <c r="F20" s="95"/>
      <c r="G20" s="95"/>
      <c r="H20" s="95"/>
      <c r="I20" s="95"/>
      <c r="J20" s="95"/>
    </row>
    <row r="21" spans="1:11">
      <c r="A21" s="95"/>
      <c r="B21" s="95"/>
      <c r="C21" s="95"/>
      <c r="D21" s="95"/>
      <c r="E21" s="95"/>
      <c r="F21" s="95"/>
      <c r="G21" s="95"/>
      <c r="H21" s="95"/>
      <c r="I21" s="95"/>
      <c r="J21" s="95"/>
    </row>
    <row r="22" spans="1:11" s="97" customFormat="1">
      <c r="A22" s="96"/>
      <c r="B22" s="96"/>
      <c r="C22" s="96"/>
      <c r="D22" s="96"/>
      <c r="E22" s="96"/>
      <c r="F22" s="96"/>
      <c r="G22" s="96"/>
      <c r="H22" s="96"/>
      <c r="I22" s="96"/>
      <c r="J22" s="96"/>
    </row>
    <row r="23" spans="1:11" s="97" customFormat="1">
      <c r="A23" s="96"/>
      <c r="B23" s="96"/>
      <c r="C23" s="96"/>
      <c r="D23" s="96"/>
      <c r="E23" s="96"/>
      <c r="F23" s="96"/>
      <c r="G23" s="96"/>
      <c r="H23" s="96"/>
      <c r="I23" s="96"/>
      <c r="J23" s="96"/>
    </row>
    <row r="24" spans="1:11" s="97" customFormat="1">
      <c r="A24" s="96"/>
      <c r="B24" s="96"/>
      <c r="C24" s="96"/>
      <c r="D24" s="96"/>
      <c r="E24" s="96"/>
      <c r="F24" s="96"/>
      <c r="G24" s="96"/>
      <c r="H24" s="96"/>
      <c r="I24" s="96"/>
      <c r="J24" s="96"/>
    </row>
    <row r="25" spans="1:11" s="97" customFormat="1">
      <c r="A25" s="96"/>
      <c r="B25" s="96"/>
      <c r="C25" s="96"/>
      <c r="D25" s="96"/>
      <c r="E25" s="96"/>
      <c r="F25" s="96"/>
      <c r="G25" s="96"/>
      <c r="H25" s="96"/>
      <c r="I25" s="96"/>
      <c r="J25" s="96"/>
    </row>
    <row r="26" spans="1:11" s="97" customFormat="1" ht="15" customHeight="1">
      <c r="A26" s="96"/>
      <c r="B26" s="96"/>
      <c r="C26" s="96"/>
      <c r="D26" s="96"/>
      <c r="E26" s="96"/>
      <c r="F26" s="96"/>
      <c r="G26" s="96"/>
      <c r="H26" s="96"/>
      <c r="I26" s="96"/>
      <c r="J26" s="96"/>
    </row>
    <row r="27" spans="1:11" s="97" customFormat="1" ht="15" customHeight="1">
      <c r="A27" s="96"/>
      <c r="B27" s="96"/>
      <c r="C27" s="96"/>
      <c r="D27" s="96"/>
      <c r="E27" s="96"/>
      <c r="F27" s="96"/>
      <c r="G27" s="96"/>
      <c r="H27" s="96"/>
      <c r="I27" s="96"/>
      <c r="J27" s="96"/>
    </row>
    <row r="28" spans="1:11" s="97" customFormat="1" ht="15" customHeight="1">
      <c r="A28" s="96"/>
      <c r="B28" s="96"/>
      <c r="C28" s="96"/>
      <c r="D28" s="96"/>
      <c r="E28" s="96"/>
      <c r="F28" s="96"/>
      <c r="G28" s="96"/>
      <c r="H28" s="96"/>
      <c r="I28" s="96"/>
      <c r="J28" s="96"/>
    </row>
    <row r="29" spans="1:11" ht="15" customHeight="1">
      <c r="A29" s="95"/>
      <c r="B29" s="95"/>
      <c r="C29" s="95"/>
      <c r="D29" s="95"/>
      <c r="E29" s="95"/>
      <c r="F29" s="95"/>
      <c r="G29" s="95"/>
      <c r="H29" s="95"/>
      <c r="I29" s="95"/>
      <c r="J29" s="95"/>
    </row>
    <row r="30" spans="1:11" ht="15" customHeight="1">
      <c r="A30" s="95"/>
      <c r="B30" s="95"/>
      <c r="C30" s="95"/>
      <c r="D30" s="95"/>
      <c r="E30" s="95"/>
      <c r="F30" s="95"/>
      <c r="G30" s="95"/>
      <c r="H30" s="95"/>
      <c r="I30" s="95"/>
      <c r="J30" s="95"/>
    </row>
    <row r="31" spans="1:11" ht="15" customHeight="1">
      <c r="A31" s="95"/>
      <c r="B31" s="95"/>
      <c r="C31" s="95"/>
      <c r="D31" s="95"/>
      <c r="E31" s="95"/>
      <c r="F31" s="95"/>
      <c r="G31" s="95"/>
      <c r="H31" s="95"/>
      <c r="I31" s="95"/>
      <c r="J31" s="95"/>
    </row>
    <row r="32" spans="1:11" ht="15" customHeight="1">
      <c r="A32" s="95"/>
      <c r="B32" s="95"/>
      <c r="C32" s="95"/>
      <c r="D32" s="95"/>
      <c r="E32" s="95"/>
      <c r="F32" s="95"/>
      <c r="G32" s="95"/>
      <c r="H32" s="95"/>
      <c r="I32" s="95"/>
      <c r="J32" s="95"/>
    </row>
    <row r="33" spans="1:11">
      <c r="A33" s="95"/>
      <c r="B33" s="95"/>
      <c r="C33" s="95"/>
      <c r="D33" s="95"/>
      <c r="E33" s="95"/>
      <c r="F33" s="95"/>
      <c r="G33" s="95"/>
      <c r="H33" s="95"/>
      <c r="I33" s="95"/>
      <c r="J33" s="95"/>
    </row>
    <row r="34" spans="1:11">
      <c r="A34" s="95"/>
      <c r="B34" s="95"/>
      <c r="C34" s="95"/>
      <c r="D34" s="95"/>
      <c r="E34" s="95"/>
      <c r="F34" s="95"/>
      <c r="G34" s="95"/>
      <c r="H34" s="95"/>
      <c r="I34" s="95"/>
      <c r="J34" s="95"/>
    </row>
    <row r="35" spans="1:11">
      <c r="A35" s="95"/>
      <c r="B35" s="95"/>
      <c r="C35" s="95"/>
      <c r="D35" s="95"/>
      <c r="E35" s="95"/>
      <c r="F35" s="95"/>
      <c r="G35" s="95"/>
      <c r="H35" s="95"/>
      <c r="I35" s="95"/>
      <c r="J35" s="95"/>
    </row>
    <row r="36" spans="1:11">
      <c r="A36" s="95"/>
      <c r="B36" s="95"/>
      <c r="C36" s="95"/>
      <c r="D36" s="95"/>
      <c r="E36" s="95"/>
      <c r="F36" s="95"/>
      <c r="G36" s="95"/>
      <c r="H36" s="95"/>
      <c r="I36" s="95"/>
      <c r="J36" s="95"/>
    </row>
    <row r="37" spans="1:11">
      <c r="A37" s="95"/>
      <c r="B37" s="95"/>
      <c r="C37" s="95"/>
      <c r="D37" s="95"/>
      <c r="E37" s="95"/>
      <c r="F37" s="95"/>
      <c r="G37" s="95"/>
      <c r="H37" s="95"/>
      <c r="I37" s="95"/>
      <c r="J37" s="95"/>
    </row>
    <row r="38" spans="1:11">
      <c r="A38" s="290" t="s">
        <v>226</v>
      </c>
      <c r="B38" s="290"/>
      <c r="C38" s="290"/>
      <c r="D38" s="290"/>
      <c r="E38" s="290"/>
      <c r="F38" s="290"/>
      <c r="G38" s="290"/>
      <c r="H38" s="290"/>
      <c r="I38" s="290"/>
      <c r="J38" s="290"/>
      <c r="K38" s="290"/>
    </row>
    <row r="39" spans="1:11">
      <c r="A39" s="95"/>
      <c r="B39" s="95"/>
      <c r="C39" s="95"/>
      <c r="D39" s="95"/>
      <c r="E39" s="95"/>
      <c r="F39" s="95"/>
      <c r="G39" s="95"/>
      <c r="H39" s="95"/>
      <c r="I39" s="95"/>
      <c r="J39" s="95"/>
    </row>
    <row r="40" spans="1:11">
      <c r="A40" s="95"/>
      <c r="B40" s="95"/>
      <c r="C40" s="95"/>
      <c r="D40" s="95"/>
      <c r="E40" s="95"/>
      <c r="F40" s="95"/>
      <c r="G40" s="95"/>
      <c r="H40" s="95"/>
      <c r="I40" s="95"/>
      <c r="J40" s="95"/>
    </row>
    <row r="41" spans="1:11">
      <c r="A41" s="95"/>
      <c r="B41" s="95"/>
      <c r="C41" s="95"/>
      <c r="D41" s="95"/>
      <c r="E41" s="95"/>
      <c r="F41" s="95"/>
      <c r="G41" s="95"/>
      <c r="H41" s="95"/>
      <c r="I41" s="95"/>
      <c r="J41" s="95"/>
    </row>
    <row r="42" spans="1:11">
      <c r="A42" s="95"/>
      <c r="B42" s="95"/>
      <c r="C42" s="95"/>
      <c r="D42" s="95"/>
      <c r="E42" s="95"/>
      <c r="F42" s="95"/>
      <c r="G42" s="95"/>
      <c r="H42" s="95"/>
      <c r="I42" s="95"/>
      <c r="J42" s="95"/>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topLeftCell="A4" zoomScaleNormal="100" zoomScaleSheetLayoutView="100" workbookViewId="0">
      <selection activeCell="B5" sqref="B5"/>
    </sheetView>
  </sheetViews>
  <sheetFormatPr defaultRowHeight="12.75"/>
  <cols>
    <col min="1" max="1" width="11.7109375" style="231" customWidth="1"/>
    <col min="2" max="2" width="80.7109375" customWidth="1"/>
  </cols>
  <sheetData>
    <row r="1" spans="1:3" s="83" customFormat="1" ht="30" customHeight="1">
      <c r="A1" s="291" t="s">
        <v>24</v>
      </c>
      <c r="B1" s="291"/>
    </row>
    <row r="2" spans="1:3" ht="15" customHeight="1">
      <c r="A2" s="229"/>
      <c r="B2" s="107"/>
    </row>
    <row r="3" spans="1:3" ht="15" customHeight="1">
      <c r="A3" s="230" t="s">
        <v>216</v>
      </c>
      <c r="B3" s="228" t="s">
        <v>217</v>
      </c>
    </row>
    <row r="4" spans="1:3" ht="15" customHeight="1">
      <c r="A4" s="279"/>
      <c r="B4" s="105" t="s">
        <v>173</v>
      </c>
    </row>
    <row r="5" spans="1:3" ht="30" customHeight="1">
      <c r="A5" s="280">
        <v>1</v>
      </c>
      <c r="B5" s="283" t="s">
        <v>236</v>
      </c>
    </row>
    <row r="6" spans="1:3" ht="30" customHeight="1">
      <c r="A6" s="280">
        <v>2</v>
      </c>
      <c r="B6" s="106" t="s">
        <v>237</v>
      </c>
    </row>
    <row r="7" spans="1:3" ht="30" customHeight="1">
      <c r="A7" s="280">
        <v>3</v>
      </c>
      <c r="B7" s="106" t="s">
        <v>238</v>
      </c>
    </row>
    <row r="8" spans="1:3" ht="30" customHeight="1">
      <c r="A8" s="280">
        <v>4</v>
      </c>
      <c r="B8" s="106" t="s">
        <v>239</v>
      </c>
    </row>
    <row r="9" spans="1:3" ht="30" customHeight="1">
      <c r="A9" s="280">
        <v>5</v>
      </c>
      <c r="B9" s="106" t="s">
        <v>240</v>
      </c>
    </row>
    <row r="10" spans="1:3" ht="30" customHeight="1">
      <c r="A10" s="280">
        <v>6</v>
      </c>
      <c r="B10" s="106" t="s">
        <v>241</v>
      </c>
    </row>
    <row r="11" spans="1:3" ht="30" customHeight="1">
      <c r="A11" s="280">
        <v>7</v>
      </c>
      <c r="B11" s="106" t="s">
        <v>242</v>
      </c>
    </row>
    <row r="12" spans="1:3" ht="30" customHeight="1">
      <c r="A12" s="280">
        <v>8</v>
      </c>
      <c r="B12" s="106" t="s">
        <v>243</v>
      </c>
    </row>
    <row r="13" spans="1:3" ht="30" customHeight="1">
      <c r="A13" s="280">
        <v>9</v>
      </c>
      <c r="B13" s="106" t="s">
        <v>244</v>
      </c>
      <c r="C13" s="11"/>
    </row>
    <row r="14" spans="1:3" ht="30" customHeight="1">
      <c r="A14" s="280">
        <v>10</v>
      </c>
      <c r="B14" s="106" t="s">
        <v>245</v>
      </c>
    </row>
  </sheetData>
  <mergeCells count="1">
    <mergeCell ref="A1:B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14" location="'прекратени ПОБ'!A1" display="'прекратени ПОБ'!A1" xr:uid="{00000000-0004-0000-0100-000003000000}"/>
    <hyperlink ref="A13" location="новорегистрираниПОб!A1" display="новорегистрираниПОб!A1" xr:uid="{00000000-0004-0000-0100-000004000000}"/>
    <hyperlink ref="A12" location="'осигурителен стаж'!A1" display="'осигурителен стаж'!A1" xr:uid="{00000000-0004-0000-0100-000005000000}"/>
    <hyperlink ref="A11" location="EU!A1" display="EU!A1" xr:uid="{00000000-0004-0000-0100-000006000000}"/>
    <hyperlink ref="A10" location="'средно ПОБ'!A1" display="'средно ПОБ'!A1" xr:uid="{00000000-0004-0000-0100-000007000000}"/>
    <hyperlink ref="A9" location="'размер ПОБ'!A1" display="'размер ПОБ'!A1" xr:uid="{00000000-0004-0000-0100-000008000000}"/>
    <hyperlink ref="A8" location="'възраст-пари'!A1" display="'възраст-пари'!A1" xr:uid="{00000000-0004-0000-0100-000009000000}"/>
  </hyperlinks>
  <pageMargins left="0.75" right="0.75" top="1" bottom="1" header="0.5" footer="0.5"/>
  <pageSetup paperSize="9" scale="90" firstPageNumber="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zoomScaleNormal="100" zoomScaleSheetLayoutView="115" workbookViewId="0">
      <selection activeCell="F6" sqref="F6"/>
    </sheetView>
  </sheetViews>
  <sheetFormatPr defaultRowHeight="12.75"/>
  <cols>
    <col min="1" max="1" width="100.7109375" customWidth="1"/>
  </cols>
  <sheetData>
    <row r="1" spans="1:10" ht="15" customHeight="1">
      <c r="A1" s="110" t="s">
        <v>213</v>
      </c>
      <c r="B1" s="108"/>
      <c r="C1" s="108"/>
      <c r="D1" s="108"/>
      <c r="E1" s="108"/>
      <c r="F1" s="108"/>
      <c r="G1" s="108"/>
      <c r="H1" s="108"/>
      <c r="I1" s="108"/>
      <c r="J1" s="108"/>
    </row>
    <row r="2" spans="1:10" ht="15" customHeight="1"/>
    <row r="3" spans="1:10" ht="51">
      <c r="A3" s="272" t="s">
        <v>132</v>
      </c>
    </row>
    <row r="4" spans="1:10" ht="63.75">
      <c r="A4" s="272" t="s">
        <v>130</v>
      </c>
    </row>
    <row r="5" spans="1:10" ht="69.75" customHeight="1">
      <c r="A5" s="272" t="s">
        <v>127</v>
      </c>
    </row>
    <row r="6" spans="1:10" ht="83.25" customHeight="1">
      <c r="A6" s="272" t="s">
        <v>129</v>
      </c>
    </row>
    <row r="7" spans="1:10" ht="98.25" customHeight="1">
      <c r="A7" s="272" t="s">
        <v>128</v>
      </c>
    </row>
    <row r="8" spans="1:10" ht="103.5" customHeight="1">
      <c r="A8" s="273" t="s">
        <v>230</v>
      </c>
    </row>
    <row r="9" spans="1:10" ht="98.25" customHeight="1">
      <c r="A9" s="273" t="s">
        <v>229</v>
      </c>
    </row>
    <row r="10" spans="1:10" ht="47.25" customHeight="1">
      <c r="A10" s="273" t="s">
        <v>126</v>
      </c>
    </row>
    <row r="11" spans="1:10" ht="120.75" customHeight="1">
      <c r="A11" s="278"/>
    </row>
    <row r="12" spans="1:10" ht="80.25" customHeight="1">
      <c r="A12" s="273" t="s">
        <v>166</v>
      </c>
    </row>
    <row r="13" spans="1:10" ht="51.75" customHeight="1">
      <c r="A13" s="277" t="s">
        <v>131</v>
      </c>
    </row>
    <row r="14" spans="1:10">
      <c r="A14" s="56" t="s">
        <v>171</v>
      </c>
    </row>
    <row r="16" spans="1:10">
      <c r="A16" s="98" t="s">
        <v>213</v>
      </c>
    </row>
  </sheetData>
  <hyperlinks>
    <hyperlink ref="A14" r:id="rId1" xr:uid="{00000000-0004-0000-0200-000000000000}"/>
    <hyperlink ref="A16" location="съдържание!A1" display="към съдържание" xr:uid="{00000000-0004-0000-0200-000001000000}"/>
    <hyperlink ref="A1" location="съдържание!A1" display="към съдържание" xr:uid="{00000000-0004-0000-0200-000002000000}"/>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56"/>
  <sheetViews>
    <sheetView tabSelected="1" topLeftCell="A8" zoomScaleNormal="100" zoomScaleSheetLayoutView="70" workbookViewId="0">
      <selection activeCell="H15" sqref="H15:H23"/>
    </sheetView>
  </sheetViews>
  <sheetFormatPr defaultRowHeight="12.75"/>
  <cols>
    <col min="1" max="1" width="27.42578125" customWidth="1"/>
    <col min="2" max="2" width="11.42578125" customWidth="1"/>
    <col min="3" max="3" width="8.85546875" customWidth="1"/>
    <col min="4" max="4" width="9.7109375" customWidth="1"/>
    <col min="5" max="6" width="9.42578125" customWidth="1"/>
    <col min="7" max="7" width="9.7109375" customWidth="1"/>
    <col min="8" max="8" width="18.28515625" customWidth="1"/>
    <col min="9" max="9" width="17.5703125" customWidth="1"/>
    <col min="10" max="10" width="20.5703125" customWidth="1"/>
  </cols>
  <sheetData>
    <row r="1" spans="1:13" ht="15" customHeight="1">
      <c r="A1" s="110" t="s">
        <v>213</v>
      </c>
      <c r="B1" s="108"/>
      <c r="C1" s="108"/>
      <c r="D1" s="108"/>
      <c r="E1" s="108"/>
      <c r="F1" s="108"/>
      <c r="G1" s="108"/>
      <c r="H1" s="108"/>
      <c r="I1" s="108"/>
      <c r="J1" s="108"/>
      <c r="K1" s="6"/>
    </row>
    <row r="2" spans="1:13" ht="15" customHeight="1">
      <c r="A2" s="110"/>
      <c r="B2" s="108"/>
      <c r="C2" s="108"/>
      <c r="D2" s="108"/>
      <c r="E2" s="108"/>
      <c r="F2" s="108"/>
      <c r="G2" s="108"/>
      <c r="H2" s="108"/>
      <c r="I2" s="108"/>
      <c r="J2" s="108"/>
    </row>
    <row r="3" spans="1:13" ht="15" customHeight="1">
      <c r="A3" s="297" t="s">
        <v>246</v>
      </c>
      <c r="B3" s="297"/>
      <c r="C3" s="297"/>
      <c r="D3" s="297"/>
      <c r="E3" s="297"/>
      <c r="F3" s="297"/>
      <c r="G3" s="297"/>
      <c r="H3" s="297"/>
      <c r="I3" s="297"/>
      <c r="J3" s="297"/>
    </row>
    <row r="4" spans="1:13" ht="15" customHeight="1">
      <c r="A4" s="116"/>
      <c r="B4" s="116"/>
      <c r="C4" s="116"/>
      <c r="D4" s="116"/>
      <c r="E4" s="116"/>
      <c r="F4" s="116"/>
      <c r="G4" s="116"/>
      <c r="H4" s="116"/>
      <c r="I4" s="116"/>
      <c r="J4" s="116"/>
    </row>
    <row r="5" spans="1:13" ht="15" customHeight="1"/>
    <row r="6" spans="1:13" ht="39" customHeight="1">
      <c r="A6" s="292" t="s">
        <v>93</v>
      </c>
      <c r="B6" s="294" t="s">
        <v>94</v>
      </c>
      <c r="C6" s="294"/>
      <c r="D6" s="294" t="s">
        <v>5</v>
      </c>
      <c r="E6" s="294"/>
      <c r="F6" s="295" t="s">
        <v>95</v>
      </c>
      <c r="G6" s="295"/>
      <c r="H6" s="295"/>
      <c r="I6" s="295"/>
      <c r="J6" s="296"/>
    </row>
    <row r="7" spans="1:13" ht="45" customHeight="1">
      <c r="A7" s="293"/>
      <c r="B7" s="159" t="s">
        <v>96</v>
      </c>
      <c r="C7" s="160" t="s">
        <v>168</v>
      </c>
      <c r="D7" s="161" t="s">
        <v>96</v>
      </c>
      <c r="E7" s="162" t="s">
        <v>168</v>
      </c>
      <c r="F7" s="163" t="s">
        <v>96</v>
      </c>
      <c r="G7" s="164" t="s">
        <v>168</v>
      </c>
      <c r="H7" s="162" t="s">
        <v>231</v>
      </c>
      <c r="I7" s="160" t="s">
        <v>232</v>
      </c>
      <c r="J7" s="165" t="s">
        <v>117</v>
      </c>
    </row>
    <row r="8" spans="1:13" ht="15" customHeight="1">
      <c r="A8" s="166" t="s">
        <v>97</v>
      </c>
      <c r="B8" s="117">
        <v>2693465</v>
      </c>
      <c r="C8" s="118">
        <v>1</v>
      </c>
      <c r="D8" s="119">
        <v>144186</v>
      </c>
      <c r="E8" s="120">
        <v>1</v>
      </c>
      <c r="F8" s="121">
        <v>56470</v>
      </c>
      <c r="G8" s="122">
        <v>1</v>
      </c>
      <c r="H8" s="123">
        <v>4.3039055274951554E-3</v>
      </c>
      <c r="I8" s="123">
        <v>-1.1794764104717914E-2</v>
      </c>
      <c r="J8" s="124">
        <v>0.39164690053125822</v>
      </c>
      <c r="L8" s="286"/>
    </row>
    <row r="9" spans="1:13" ht="15" customHeight="1">
      <c r="A9" s="167" t="s">
        <v>98</v>
      </c>
      <c r="B9" s="125"/>
      <c r="C9" s="123"/>
      <c r="D9" s="126"/>
      <c r="E9" s="123"/>
      <c r="F9" s="127"/>
      <c r="G9" s="122"/>
      <c r="H9" s="123"/>
      <c r="I9" s="123"/>
      <c r="J9" s="124"/>
    </row>
    <row r="10" spans="1:13" ht="15" customHeight="1">
      <c r="A10" s="168" t="s">
        <v>99</v>
      </c>
      <c r="B10" s="128"/>
      <c r="C10" s="129"/>
      <c r="D10" s="130"/>
      <c r="E10" s="129"/>
      <c r="F10" s="131"/>
      <c r="G10" s="132"/>
      <c r="H10" s="129"/>
      <c r="I10" s="129"/>
      <c r="J10" s="133"/>
    </row>
    <row r="11" spans="1:13" ht="15" customHeight="1">
      <c r="A11" s="169" t="s">
        <v>100</v>
      </c>
      <c r="B11" s="125">
        <v>1304510</v>
      </c>
      <c r="C11" s="134">
        <v>0.484324095542359</v>
      </c>
      <c r="D11" s="135">
        <v>64475</v>
      </c>
      <c r="E11" s="136">
        <v>0.44716546682756997</v>
      </c>
      <c r="F11" s="121">
        <v>24071</v>
      </c>
      <c r="G11" s="122">
        <v>0.42626173189304056</v>
      </c>
      <c r="H11" s="123">
        <v>-1.8431676385434081E-2</v>
      </c>
      <c r="I11" s="123">
        <v>-2.9395161290322602E-2</v>
      </c>
      <c r="J11" s="124">
        <v>0.37333850329585111</v>
      </c>
    </row>
    <row r="12" spans="1:13" ht="15" customHeight="1">
      <c r="A12" s="169" t="s">
        <v>101</v>
      </c>
      <c r="B12" s="137">
        <v>1334541</v>
      </c>
      <c r="C12" s="134">
        <v>0.49547367424488531</v>
      </c>
      <c r="D12" s="85">
        <v>79711</v>
      </c>
      <c r="E12" s="136">
        <v>0.55283453317243003</v>
      </c>
      <c r="F12" s="121">
        <v>32185</v>
      </c>
      <c r="G12" s="122">
        <v>0.56994864529838851</v>
      </c>
      <c r="H12" s="123">
        <v>2.0191454291872635E-2</v>
      </c>
      <c r="I12" s="123">
        <v>1.992465987982861E-3</v>
      </c>
      <c r="J12" s="124">
        <v>0.40377112318249675</v>
      </c>
    </row>
    <row r="13" spans="1:13" ht="15" customHeight="1">
      <c r="A13" s="169" t="s">
        <v>139</v>
      </c>
      <c r="B13" s="137">
        <v>54414</v>
      </c>
      <c r="C13" s="134">
        <v>2.020223021275569E-2</v>
      </c>
      <c r="D13" s="86"/>
      <c r="E13" s="136"/>
      <c r="F13" s="121">
        <v>214</v>
      </c>
      <c r="G13" s="122">
        <v>3.7896228085709228E-3</v>
      </c>
      <c r="H13" s="123">
        <v>0.36305732484076425</v>
      </c>
      <c r="I13" s="123">
        <v>-4.035874439461884E-2</v>
      </c>
      <c r="J13" s="124"/>
    </row>
    <row r="14" spans="1:13" ht="15" customHeight="1">
      <c r="A14" s="170" t="s">
        <v>102</v>
      </c>
      <c r="B14" s="128"/>
      <c r="C14" s="138"/>
      <c r="D14" s="139"/>
      <c r="E14" s="129"/>
      <c r="F14" s="140"/>
      <c r="G14" s="132"/>
      <c r="H14" s="129"/>
      <c r="I14" s="129"/>
      <c r="J14" s="133"/>
    </row>
    <row r="15" spans="1:13" ht="15" customHeight="1">
      <c r="A15" s="171" t="s">
        <v>150</v>
      </c>
      <c r="B15" s="125">
        <v>198869</v>
      </c>
      <c r="C15" s="134">
        <v>7.3833890546192354E-2</v>
      </c>
      <c r="D15" s="87">
        <v>8451</v>
      </c>
      <c r="E15" s="136">
        <v>5.8611793100578423E-2</v>
      </c>
      <c r="F15" s="121">
        <v>2179</v>
      </c>
      <c r="G15" s="122">
        <v>3.8586860279794584E-2</v>
      </c>
      <c r="H15" s="331">
        <v>0.46931894807821983</v>
      </c>
      <c r="I15" s="123">
        <v>6.6046966731898138E-2</v>
      </c>
      <c r="J15" s="124">
        <v>0.25783930895751983</v>
      </c>
      <c r="L15" s="286"/>
      <c r="M15" s="286"/>
    </row>
    <row r="16" spans="1:13" ht="15" customHeight="1">
      <c r="A16" s="171" t="s">
        <v>103</v>
      </c>
      <c r="B16" s="125">
        <v>139561</v>
      </c>
      <c r="C16" s="134">
        <v>5.1814669951159568E-2</v>
      </c>
      <c r="D16" s="87">
        <v>8777</v>
      </c>
      <c r="E16" s="136">
        <v>6.0872761571858572E-2</v>
      </c>
      <c r="F16" s="121">
        <v>2762</v>
      </c>
      <c r="G16" s="122">
        <v>4.8910926155480788E-2</v>
      </c>
      <c r="H16" s="332">
        <v>-0.15741305674191586</v>
      </c>
      <c r="I16" s="123">
        <v>1.2092341517039307E-2</v>
      </c>
      <c r="J16" s="124">
        <v>0.31468611142759484</v>
      </c>
      <c r="L16" s="286"/>
      <c r="M16" s="286"/>
    </row>
    <row r="17" spans="1:13" ht="15" customHeight="1">
      <c r="A17" s="171" t="s">
        <v>104</v>
      </c>
      <c r="B17" s="125">
        <v>214213</v>
      </c>
      <c r="C17" s="134">
        <v>7.9530641756993314E-2</v>
      </c>
      <c r="D17" s="87">
        <v>12737</v>
      </c>
      <c r="E17" s="136">
        <v>8.8337286560415021E-2</v>
      </c>
      <c r="F17" s="121">
        <v>4858</v>
      </c>
      <c r="G17" s="122">
        <v>8.6027979458119352E-2</v>
      </c>
      <c r="H17" s="332">
        <v>-4.4453186467348527E-2</v>
      </c>
      <c r="I17" s="123">
        <v>1.4430014430013571E-3</v>
      </c>
      <c r="J17" s="124">
        <v>0.3814084949360132</v>
      </c>
      <c r="L17" s="286"/>
      <c r="M17" s="286"/>
    </row>
    <row r="18" spans="1:13" ht="15" customHeight="1">
      <c r="A18" s="171" t="s">
        <v>105</v>
      </c>
      <c r="B18" s="125">
        <v>296021</v>
      </c>
      <c r="C18" s="134">
        <v>0.10990341437516359</v>
      </c>
      <c r="D18" s="87">
        <v>16394</v>
      </c>
      <c r="E18" s="136">
        <v>0.11370035925818041</v>
      </c>
      <c r="F18" s="121">
        <v>7106</v>
      </c>
      <c r="G18" s="122">
        <v>0.1258367274659111</v>
      </c>
      <c r="H18" s="332">
        <v>-2.4838753945382153E-2</v>
      </c>
      <c r="I18" s="123">
        <v>-1.2649332396346136E-3</v>
      </c>
      <c r="J18" s="124">
        <v>0.43345126265706968</v>
      </c>
      <c r="L18" s="286"/>
      <c r="M18" s="286"/>
    </row>
    <row r="19" spans="1:13" ht="15" customHeight="1">
      <c r="A19" s="171" t="s">
        <v>106</v>
      </c>
      <c r="B19" s="125">
        <v>316488</v>
      </c>
      <c r="C19" s="134">
        <v>0.11750217656438824</v>
      </c>
      <c r="D19" s="87">
        <v>17205</v>
      </c>
      <c r="E19" s="136">
        <v>0.11932503849194791</v>
      </c>
      <c r="F19" s="121">
        <v>7689</v>
      </c>
      <c r="G19" s="122">
        <v>0.13616079334159731</v>
      </c>
      <c r="H19" s="332">
        <v>1.9546520719311289E-3</v>
      </c>
      <c r="I19" s="123">
        <v>-1.0679361811631538E-2</v>
      </c>
      <c r="J19" s="124">
        <v>0.44690496948561464</v>
      </c>
      <c r="L19" s="286"/>
      <c r="M19" s="286"/>
    </row>
    <row r="20" spans="1:13" ht="15" customHeight="1">
      <c r="A20" s="171" t="s">
        <v>107</v>
      </c>
      <c r="B20" s="125">
        <v>350017</v>
      </c>
      <c r="C20" s="134">
        <v>0.12995045415477832</v>
      </c>
      <c r="D20" s="87">
        <v>18728</v>
      </c>
      <c r="E20" s="136">
        <v>0.12988778383476898</v>
      </c>
      <c r="F20" s="121">
        <v>8122</v>
      </c>
      <c r="G20" s="122">
        <v>0.14382858154772446</v>
      </c>
      <c r="H20" s="332">
        <v>-8.544921875E-3</v>
      </c>
      <c r="I20" s="123">
        <v>-1.1801922374984786E-2</v>
      </c>
      <c r="J20" s="124">
        <v>0.4336821870995301</v>
      </c>
      <c r="L20" s="286"/>
      <c r="M20" s="286"/>
    </row>
    <row r="21" spans="1:13" ht="15" customHeight="1">
      <c r="A21" s="171" t="s">
        <v>108</v>
      </c>
      <c r="B21" s="125">
        <v>351190</v>
      </c>
      <c r="C21" s="134">
        <v>0.13038595266691788</v>
      </c>
      <c r="D21" s="87">
        <v>19774</v>
      </c>
      <c r="E21" s="136">
        <v>0.13714230230396848</v>
      </c>
      <c r="F21" s="121">
        <v>8171</v>
      </c>
      <c r="G21" s="122">
        <v>0.14469629891978042</v>
      </c>
      <c r="H21" s="332">
        <v>1.8391368317802748E-3</v>
      </c>
      <c r="I21" s="123">
        <v>-2.7146088820097614E-2</v>
      </c>
      <c r="J21" s="124">
        <v>0.41321937898250227</v>
      </c>
      <c r="L21" s="286"/>
      <c r="M21" s="286"/>
    </row>
    <row r="22" spans="1:13" ht="15" customHeight="1">
      <c r="A22" s="171" t="s">
        <v>149</v>
      </c>
      <c r="B22" s="125">
        <v>772692</v>
      </c>
      <c r="C22" s="134">
        <v>0.28687656977165099</v>
      </c>
      <c r="D22" s="88">
        <v>42120</v>
      </c>
      <c r="E22" s="120">
        <v>0.2921226748782822</v>
      </c>
      <c r="F22" s="121">
        <v>15369</v>
      </c>
      <c r="G22" s="122">
        <v>0.2721622100230211</v>
      </c>
      <c r="H22" s="332">
        <v>3.0300998860360639E-2</v>
      </c>
      <c r="I22" s="123">
        <v>-2.6785714285714302E-2</v>
      </c>
      <c r="J22" s="124">
        <v>0.3648860398860399</v>
      </c>
      <c r="L22" s="286"/>
      <c r="M22" s="286"/>
    </row>
    <row r="23" spans="1:13" ht="15" customHeight="1">
      <c r="A23" s="172" t="s">
        <v>139</v>
      </c>
      <c r="B23" s="141">
        <v>54414</v>
      </c>
      <c r="C23" s="142">
        <v>2.020223021275569E-2</v>
      </c>
      <c r="D23" s="89"/>
      <c r="E23" s="143"/>
      <c r="F23" s="144">
        <v>214</v>
      </c>
      <c r="G23" s="145">
        <v>3.7896228085709228E-3</v>
      </c>
      <c r="H23" s="333">
        <v>0.36305732484076425</v>
      </c>
      <c r="I23" s="146">
        <v>-4.035874439461884E-2</v>
      </c>
      <c r="J23" s="147"/>
      <c r="L23" s="286"/>
      <c r="M23" s="286"/>
    </row>
    <row r="24" spans="1:13" ht="15" customHeight="1">
      <c r="A24" s="173" t="s">
        <v>109</v>
      </c>
      <c r="B24" s="148"/>
      <c r="C24" s="149"/>
      <c r="D24" s="139"/>
      <c r="E24" s="146"/>
      <c r="F24" s="144"/>
      <c r="G24" s="150"/>
      <c r="H24" s="151"/>
      <c r="I24" s="151"/>
      <c r="J24" s="152"/>
    </row>
    <row r="25" spans="1:13" ht="17.25" customHeight="1">
      <c r="A25" s="167" t="s">
        <v>110</v>
      </c>
      <c r="B25" s="153"/>
      <c r="C25" s="153"/>
      <c r="D25" s="119">
        <v>20657</v>
      </c>
      <c r="E25" s="120">
        <v>0.14326633653752791</v>
      </c>
      <c r="F25" s="121"/>
      <c r="G25" s="154"/>
      <c r="H25" s="155"/>
      <c r="I25" s="155"/>
      <c r="J25" s="124"/>
    </row>
    <row r="26" spans="1:13" ht="25.5" customHeight="1">
      <c r="A26" s="166" t="s">
        <v>111</v>
      </c>
      <c r="B26" s="156"/>
      <c r="C26" s="156"/>
      <c r="D26" s="119">
        <v>11747</v>
      </c>
      <c r="E26" s="120">
        <v>8.1471155313275909E-2</v>
      </c>
      <c r="F26" s="121"/>
      <c r="G26" s="154"/>
      <c r="H26" s="155"/>
      <c r="I26" s="155"/>
      <c r="J26" s="124"/>
    </row>
    <row r="27" spans="1:13" ht="15" customHeight="1">
      <c r="A27" s="167" t="s">
        <v>112</v>
      </c>
      <c r="B27" s="153"/>
      <c r="C27" s="153"/>
      <c r="D27" s="119">
        <v>47900</v>
      </c>
      <c r="E27" s="120">
        <v>0.33220978458380146</v>
      </c>
      <c r="F27" s="121"/>
      <c r="G27" s="154"/>
      <c r="H27" s="155"/>
      <c r="I27" s="155"/>
      <c r="J27" s="124"/>
    </row>
    <row r="28" spans="1:13" ht="15" customHeight="1">
      <c r="A28" s="174" t="s">
        <v>7</v>
      </c>
      <c r="B28" s="151"/>
      <c r="C28" s="151"/>
      <c r="D28" s="139">
        <v>63882</v>
      </c>
      <c r="E28" s="157">
        <v>0.44305272356539471</v>
      </c>
      <c r="F28" s="144"/>
      <c r="G28" s="150"/>
      <c r="H28" s="158"/>
      <c r="I28" s="158"/>
      <c r="J28" s="147"/>
    </row>
    <row r="29" spans="1:13" ht="15" customHeight="1">
      <c r="A29" s="84" t="s">
        <v>167</v>
      </c>
      <c r="B29" s="29"/>
      <c r="C29" s="29"/>
    </row>
    <row r="52" ht="12.75" customHeight="1"/>
    <row r="53" ht="12.75" customHeight="1"/>
    <row r="54" ht="12" customHeight="1"/>
    <row r="55" ht="12.75" customHeight="1"/>
    <row r="56" ht="12.75" customHeight="1"/>
  </sheetData>
  <mergeCells count="5">
    <mergeCell ref="A6:A7"/>
    <mergeCell ref="D6:E6"/>
    <mergeCell ref="B6:C6"/>
    <mergeCell ref="F6:J6"/>
    <mergeCell ref="A3:J3"/>
  </mergeCells>
  <phoneticPr fontId="0" type="noConversion"/>
  <hyperlinks>
    <hyperlink ref="A1" location="съдържание!A1" display="към съдържание" xr:uid="{00000000-0004-0000-0300-000000000000}"/>
  </hyperlinks>
  <pageMargins left="0.74803149606299213" right="0.74803149606299213" top="0.98425196850393704" bottom="0.98425196850393704" header="0.51181102362204722" footer="0.51181102362204722"/>
  <pageSetup paperSize="9" scale="61" firstPageNumber="2"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4"/>
  <sheetViews>
    <sheetView topLeftCell="A8" zoomScale="85" zoomScaleNormal="85" zoomScaleSheetLayoutView="75" workbookViewId="0">
      <selection activeCell="H10" sqref="H10:H37"/>
    </sheetView>
  </sheetViews>
  <sheetFormatPr defaultColWidth="91.5703125" defaultRowHeight="12.75"/>
  <cols>
    <col min="1" max="1" width="4" style="3" customWidth="1"/>
    <col min="2" max="2" width="25.5703125" style="3" customWidth="1"/>
    <col min="3" max="3" width="14.28515625" style="3" customWidth="1"/>
    <col min="4" max="4" width="11.42578125" style="3" customWidth="1"/>
    <col min="5" max="5" width="13" style="3" customWidth="1"/>
    <col min="6" max="6" width="16.5703125" style="3" customWidth="1"/>
    <col min="7" max="7" width="16.42578125" style="3" customWidth="1"/>
    <col min="8" max="8" width="17.140625" style="3" customWidth="1"/>
    <col min="9" max="9" width="17.42578125" style="3" customWidth="1"/>
    <col min="10" max="16384" width="91.5703125" style="3"/>
  </cols>
  <sheetData>
    <row r="1" spans="1:9" ht="15" customHeight="1">
      <c r="A1" s="110" t="s">
        <v>213</v>
      </c>
      <c r="B1" s="100"/>
      <c r="C1" s="100"/>
      <c r="D1" s="100"/>
      <c r="E1" s="100"/>
      <c r="F1" s="100"/>
      <c r="G1" s="100"/>
      <c r="H1" s="100"/>
      <c r="I1" s="100"/>
    </row>
    <row r="2" spans="1:9" ht="15" customHeight="1">
      <c r="A2" s="110"/>
      <c r="B2" s="100"/>
      <c r="C2" s="100"/>
      <c r="D2" s="100"/>
      <c r="E2" s="100"/>
      <c r="F2" s="100"/>
      <c r="G2" s="100"/>
      <c r="H2" s="100"/>
      <c r="I2" s="100"/>
    </row>
    <row r="3" spans="1:9" ht="15" customHeight="1">
      <c r="A3" s="298" t="s">
        <v>247</v>
      </c>
      <c r="B3" s="298"/>
      <c r="C3" s="298"/>
      <c r="D3" s="298"/>
      <c r="E3" s="298"/>
      <c r="F3" s="298"/>
      <c r="G3" s="298"/>
      <c r="H3" s="298"/>
      <c r="I3" s="298"/>
    </row>
    <row r="4" spans="1:9" ht="15" customHeight="1">
      <c r="A4" s="115"/>
      <c r="B4" s="115"/>
      <c r="C4" s="115"/>
      <c r="D4" s="115"/>
      <c r="E4" s="115"/>
      <c r="F4" s="115"/>
      <c r="G4" s="115"/>
      <c r="H4" s="115"/>
      <c r="I4" s="115"/>
    </row>
    <row r="5" spans="1:9" ht="15" customHeight="1"/>
    <row r="6" spans="1:9" ht="21" customHeight="1">
      <c r="A6" s="193"/>
      <c r="B6" s="302" t="s">
        <v>136</v>
      </c>
      <c r="C6" s="299" t="s">
        <v>6</v>
      </c>
      <c r="D6" s="299"/>
      <c r="E6" s="299"/>
      <c r="F6" s="299"/>
      <c r="G6" s="299"/>
      <c r="H6" s="299" t="s">
        <v>5</v>
      </c>
      <c r="I6" s="300" t="s">
        <v>137</v>
      </c>
    </row>
    <row r="7" spans="1:9" ht="13.5" customHeight="1">
      <c r="A7" s="194" t="s">
        <v>208</v>
      </c>
      <c r="B7" s="302"/>
      <c r="C7" s="299" t="s">
        <v>1</v>
      </c>
      <c r="D7" s="301" t="s">
        <v>2</v>
      </c>
      <c r="E7" s="301"/>
      <c r="F7" s="301" t="s">
        <v>92</v>
      </c>
      <c r="G7" s="301"/>
      <c r="H7" s="299"/>
      <c r="I7" s="300"/>
    </row>
    <row r="8" spans="1:9" ht="18" customHeight="1">
      <c r="A8" s="195"/>
      <c r="B8" s="302"/>
      <c r="C8" s="299"/>
      <c r="D8" s="191" t="s">
        <v>3</v>
      </c>
      <c r="E8" s="191" t="s">
        <v>4</v>
      </c>
      <c r="F8" s="191" t="s">
        <v>233</v>
      </c>
      <c r="G8" s="191" t="s">
        <v>234</v>
      </c>
      <c r="H8" s="299"/>
      <c r="I8" s="300"/>
    </row>
    <row r="9" spans="1:9" ht="15" customHeight="1">
      <c r="A9" s="192" t="s">
        <v>140</v>
      </c>
      <c r="B9" s="192"/>
      <c r="C9" s="175">
        <v>56256</v>
      </c>
      <c r="D9" s="175">
        <v>24071</v>
      </c>
      <c r="E9" s="175">
        <v>32185</v>
      </c>
      <c r="F9" s="176">
        <v>3.2993882755791848E-3</v>
      </c>
      <c r="G9" s="176">
        <v>-1.1682858698898513E-2</v>
      </c>
      <c r="H9" s="177">
        <v>144186</v>
      </c>
      <c r="I9" s="178">
        <v>5.0852299579457902</v>
      </c>
    </row>
    <row r="10" spans="1:9" ht="15" customHeight="1">
      <c r="A10" s="193">
        <v>1</v>
      </c>
      <c r="B10" s="193" t="s">
        <v>180</v>
      </c>
      <c r="C10" s="179">
        <v>4001</v>
      </c>
      <c r="D10" s="179">
        <v>1543</v>
      </c>
      <c r="E10" s="179">
        <v>2458</v>
      </c>
      <c r="F10" s="180">
        <v>-0.12412434325744304</v>
      </c>
      <c r="G10" s="180">
        <v>7.0475711049584611E-3</v>
      </c>
      <c r="H10" s="179">
        <v>10792</v>
      </c>
      <c r="I10" s="181">
        <v>8.7502939197132967</v>
      </c>
    </row>
    <row r="11" spans="1:9" ht="15" customHeight="1">
      <c r="A11" s="194">
        <v>2</v>
      </c>
      <c r="B11" s="194" t="s">
        <v>181</v>
      </c>
      <c r="C11" s="182">
        <v>2896</v>
      </c>
      <c r="D11" s="182">
        <v>1142</v>
      </c>
      <c r="E11" s="182">
        <v>1754</v>
      </c>
      <c r="F11" s="183">
        <v>7.1402145763965974E-2</v>
      </c>
      <c r="G11" s="183">
        <v>-4.4854881266490731E-2</v>
      </c>
      <c r="H11" s="182">
        <v>5316</v>
      </c>
      <c r="I11" s="184">
        <v>3.2650754849091599</v>
      </c>
    </row>
    <row r="12" spans="1:9" ht="15" customHeight="1">
      <c r="A12" s="194">
        <v>3</v>
      </c>
      <c r="B12" s="194" t="s">
        <v>182</v>
      </c>
      <c r="C12" s="182">
        <v>3373</v>
      </c>
      <c r="D12" s="182">
        <v>1408</v>
      </c>
      <c r="E12" s="182">
        <v>1965</v>
      </c>
      <c r="F12" s="183">
        <v>6.2696912413358508E-2</v>
      </c>
      <c r="G12" s="183">
        <v>-2.7112777617536721E-2</v>
      </c>
      <c r="H12" s="182">
        <v>6103</v>
      </c>
      <c r="I12" s="184">
        <v>3.0826968925526326</v>
      </c>
    </row>
    <row r="13" spans="1:9" ht="15" customHeight="1">
      <c r="A13" s="194">
        <v>4</v>
      </c>
      <c r="B13" s="194" t="s">
        <v>183</v>
      </c>
      <c r="C13" s="182">
        <v>1817</v>
      </c>
      <c r="D13" s="182">
        <v>805</v>
      </c>
      <c r="E13" s="182">
        <v>1012</v>
      </c>
      <c r="F13" s="183">
        <v>-3.0933333333333368E-2</v>
      </c>
      <c r="G13" s="183">
        <v>-8.1877729257642251E-3</v>
      </c>
      <c r="H13" s="182">
        <v>4252</v>
      </c>
      <c r="I13" s="184">
        <v>4.9512675105092168</v>
      </c>
    </row>
    <row r="14" spans="1:9" ht="15" customHeight="1">
      <c r="A14" s="194">
        <v>5</v>
      </c>
      <c r="B14" s="194" t="s">
        <v>184</v>
      </c>
      <c r="C14" s="182">
        <v>669</v>
      </c>
      <c r="D14" s="182">
        <v>299</v>
      </c>
      <c r="E14" s="182">
        <v>370</v>
      </c>
      <c r="F14" s="183">
        <v>0.21857923497267762</v>
      </c>
      <c r="G14" s="183">
        <v>-4.564907275320973E-2</v>
      </c>
      <c r="H14" s="182">
        <v>4068</v>
      </c>
      <c r="I14" s="184">
        <v>14.852678082441857</v>
      </c>
    </row>
    <row r="15" spans="1:9" ht="15" customHeight="1">
      <c r="A15" s="194">
        <v>6</v>
      </c>
      <c r="B15" s="194" t="s">
        <v>185</v>
      </c>
      <c r="C15" s="182">
        <v>1547</v>
      </c>
      <c r="D15" s="182">
        <v>608</v>
      </c>
      <c r="E15" s="182">
        <v>939</v>
      </c>
      <c r="F15" s="183">
        <v>0.16578749058025632</v>
      </c>
      <c r="G15" s="183">
        <v>-1.9645120405576644E-2</v>
      </c>
      <c r="H15" s="182">
        <v>6201</v>
      </c>
      <c r="I15" s="184">
        <v>10.108403292851902</v>
      </c>
    </row>
    <row r="16" spans="1:9" ht="15" customHeight="1">
      <c r="A16" s="194">
        <v>7</v>
      </c>
      <c r="B16" s="194" t="s">
        <v>186</v>
      </c>
      <c r="C16" s="182">
        <v>1039</v>
      </c>
      <c r="D16" s="182">
        <v>493</v>
      </c>
      <c r="E16" s="182">
        <v>546</v>
      </c>
      <c r="F16" s="183">
        <v>6.3459570112589514E-2</v>
      </c>
      <c r="G16" s="183">
        <v>-1.1417697431018059E-2</v>
      </c>
      <c r="H16" s="182">
        <v>1688</v>
      </c>
      <c r="I16" s="184">
        <v>4.0206750351332685</v>
      </c>
    </row>
    <row r="17" spans="1:9" ht="15" customHeight="1">
      <c r="A17" s="194">
        <v>8</v>
      </c>
      <c r="B17" s="194" t="s">
        <v>187</v>
      </c>
      <c r="C17" s="182">
        <v>1187</v>
      </c>
      <c r="D17" s="182">
        <v>453</v>
      </c>
      <c r="E17" s="182">
        <v>734</v>
      </c>
      <c r="F17" s="183">
        <v>-3.2599837000815035E-2</v>
      </c>
      <c r="G17" s="183">
        <v>-1.1656952539550347E-2</v>
      </c>
      <c r="H17" s="182">
        <v>4320</v>
      </c>
      <c r="I17" s="184">
        <v>9.1295251378938698</v>
      </c>
    </row>
    <row r="18" spans="1:9" ht="15" customHeight="1">
      <c r="A18" s="194">
        <v>9</v>
      </c>
      <c r="B18" s="194" t="s">
        <v>188</v>
      </c>
      <c r="C18" s="182">
        <v>1081</v>
      </c>
      <c r="D18" s="182">
        <v>390</v>
      </c>
      <c r="E18" s="182">
        <v>691</v>
      </c>
      <c r="F18" s="183">
        <v>-4.251550044286978E-2</v>
      </c>
      <c r="G18" s="183">
        <v>-4.166666666666663E-2</v>
      </c>
      <c r="H18" s="182">
        <v>3289</v>
      </c>
      <c r="I18" s="184">
        <v>7.707991563159128</v>
      </c>
    </row>
    <row r="19" spans="1:9" ht="15" customHeight="1">
      <c r="A19" s="194">
        <v>10</v>
      </c>
      <c r="B19" s="194" t="s">
        <v>189</v>
      </c>
      <c r="C19" s="182">
        <v>1136</v>
      </c>
      <c r="D19" s="182">
        <v>560</v>
      </c>
      <c r="E19" s="182">
        <v>576</v>
      </c>
      <c r="F19" s="183">
        <v>-1.7574692442882123E-3</v>
      </c>
      <c r="G19" s="183">
        <v>1.067615658362997E-2</v>
      </c>
      <c r="H19" s="182">
        <v>3521</v>
      </c>
      <c r="I19" s="184">
        <v>8.24667416151396</v>
      </c>
    </row>
    <row r="20" spans="1:9" ht="15" customHeight="1">
      <c r="A20" s="194">
        <v>11</v>
      </c>
      <c r="B20" s="194" t="s">
        <v>190</v>
      </c>
      <c r="C20" s="182">
        <v>991</v>
      </c>
      <c r="D20" s="182">
        <v>446</v>
      </c>
      <c r="E20" s="182">
        <v>545</v>
      </c>
      <c r="F20" s="183">
        <v>-4.3436293436293405E-2</v>
      </c>
      <c r="G20" s="183">
        <v>-1.491053677932408E-2</v>
      </c>
      <c r="H20" s="182">
        <v>5356</v>
      </c>
      <c r="I20" s="184">
        <v>11.298624588642308</v>
      </c>
    </row>
    <row r="21" spans="1:9" ht="15" customHeight="1">
      <c r="A21" s="194">
        <v>12</v>
      </c>
      <c r="B21" s="194" t="s">
        <v>191</v>
      </c>
      <c r="C21" s="182">
        <v>2124</v>
      </c>
      <c r="D21" s="182">
        <v>947</v>
      </c>
      <c r="E21" s="182">
        <v>1177</v>
      </c>
      <c r="F21" s="183">
        <v>4.2553191489360653E-3</v>
      </c>
      <c r="G21" s="183">
        <v>-3.5422343324250649E-2</v>
      </c>
      <c r="H21" s="182">
        <v>7233</v>
      </c>
      <c r="I21" s="184">
        <v>7.5122295732372271</v>
      </c>
    </row>
    <row r="22" spans="1:9" ht="15" customHeight="1">
      <c r="A22" s="194">
        <v>13</v>
      </c>
      <c r="B22" s="194" t="s">
        <v>192</v>
      </c>
      <c r="C22" s="182">
        <v>1014</v>
      </c>
      <c r="D22" s="182">
        <v>433</v>
      </c>
      <c r="E22" s="182">
        <v>581</v>
      </c>
      <c r="F22" s="183">
        <v>-3.9772727272727293E-2</v>
      </c>
      <c r="G22" s="183">
        <v>-2.0289855072463725E-2</v>
      </c>
      <c r="H22" s="182">
        <v>1943</v>
      </c>
      <c r="I22" s="184">
        <v>3.8516433413947588</v>
      </c>
    </row>
    <row r="23" spans="1:9" ht="15" customHeight="1">
      <c r="A23" s="194">
        <v>14</v>
      </c>
      <c r="B23" s="194" t="s">
        <v>193</v>
      </c>
      <c r="C23" s="182">
        <v>2374</v>
      </c>
      <c r="D23" s="182">
        <v>1027</v>
      </c>
      <c r="E23" s="182">
        <v>1347</v>
      </c>
      <c r="F23" s="183">
        <v>0.17699553792761535</v>
      </c>
      <c r="G23" s="183">
        <v>-4.2741935483870952E-2</v>
      </c>
      <c r="H23" s="182">
        <v>6941</v>
      </c>
      <c r="I23" s="184">
        <v>7.7958981961947122</v>
      </c>
    </row>
    <row r="24" spans="1:9" ht="15" customHeight="1">
      <c r="A24" s="194">
        <v>15</v>
      </c>
      <c r="B24" s="194" t="s">
        <v>194</v>
      </c>
      <c r="C24" s="182">
        <v>5984</v>
      </c>
      <c r="D24" s="182">
        <v>2672</v>
      </c>
      <c r="E24" s="182">
        <v>3312</v>
      </c>
      <c r="F24" s="183">
        <v>-2.8328611898017497E-3</v>
      </c>
      <c r="G24" s="183">
        <v>-1.00909842845327E-2</v>
      </c>
      <c r="H24" s="182">
        <v>12143</v>
      </c>
      <c r="I24" s="184">
        <v>4.3318195925385536</v>
      </c>
    </row>
    <row r="25" spans="1:9" ht="15" customHeight="1">
      <c r="A25" s="194">
        <v>16</v>
      </c>
      <c r="B25" s="194" t="s">
        <v>195</v>
      </c>
      <c r="C25" s="182">
        <v>903</v>
      </c>
      <c r="D25" s="182">
        <v>398</v>
      </c>
      <c r="E25" s="182">
        <v>505</v>
      </c>
      <c r="F25" s="183">
        <v>-0.14081826831588962</v>
      </c>
      <c r="G25" s="183">
        <v>-3.6286019210245435E-2</v>
      </c>
      <c r="H25" s="182">
        <v>3939</v>
      </c>
      <c r="I25" s="184">
        <v>9.5944464742418702</v>
      </c>
    </row>
    <row r="26" spans="1:9" ht="15" customHeight="1">
      <c r="A26" s="194">
        <v>17</v>
      </c>
      <c r="B26" s="194" t="s">
        <v>196</v>
      </c>
      <c r="C26" s="182">
        <v>1847</v>
      </c>
      <c r="D26" s="182">
        <v>782</v>
      </c>
      <c r="E26" s="182">
        <v>1065</v>
      </c>
      <c r="F26" s="183">
        <v>2.2136137244050946E-2</v>
      </c>
      <c r="G26" s="183">
        <v>2.1703743895822303E-3</v>
      </c>
      <c r="H26" s="182">
        <v>4636</v>
      </c>
      <c r="I26" s="184">
        <v>5.5833895365642157</v>
      </c>
    </row>
    <row r="27" spans="1:9" ht="15" customHeight="1">
      <c r="A27" s="194">
        <v>18</v>
      </c>
      <c r="B27" s="194" t="s">
        <v>197</v>
      </c>
      <c r="C27" s="182">
        <v>723</v>
      </c>
      <c r="D27" s="182">
        <v>347</v>
      </c>
      <c r="E27" s="182">
        <v>376</v>
      </c>
      <c r="F27" s="183">
        <v>-0.14941176470588236</v>
      </c>
      <c r="G27" s="183">
        <v>-2.6917900403768513E-2</v>
      </c>
      <c r="H27" s="182">
        <v>3551</v>
      </c>
      <c r="I27" s="184">
        <v>10.002816901408451</v>
      </c>
    </row>
    <row r="28" spans="1:9" ht="15" customHeight="1">
      <c r="A28" s="194">
        <v>19</v>
      </c>
      <c r="B28" s="194" t="s">
        <v>198</v>
      </c>
      <c r="C28" s="182">
        <v>1325</v>
      </c>
      <c r="D28" s="182">
        <v>504</v>
      </c>
      <c r="E28" s="182">
        <v>821</v>
      </c>
      <c r="F28" s="183">
        <v>0.30413385826771644</v>
      </c>
      <c r="G28" s="183">
        <v>3.1931464174454804E-2</v>
      </c>
      <c r="H28" s="182">
        <v>4923</v>
      </c>
      <c r="I28" s="184">
        <v>7.8898023943458817</v>
      </c>
    </row>
    <row r="29" spans="1:9" ht="15" customHeight="1">
      <c r="A29" s="194">
        <v>20</v>
      </c>
      <c r="B29" s="194" t="s">
        <v>199</v>
      </c>
      <c r="C29" s="182">
        <v>1247</v>
      </c>
      <c r="D29" s="182">
        <v>529</v>
      </c>
      <c r="E29" s="182">
        <v>718</v>
      </c>
      <c r="F29" s="183">
        <v>-8.9781021897810231E-2</v>
      </c>
      <c r="G29" s="183">
        <v>-3.7808641975308643E-2</v>
      </c>
      <c r="H29" s="182">
        <v>3480</v>
      </c>
      <c r="I29" s="184">
        <v>8.3958599724963214</v>
      </c>
    </row>
    <row r="30" spans="1:9" ht="15" customHeight="1">
      <c r="A30" s="194">
        <v>21</v>
      </c>
      <c r="B30" s="194" t="s">
        <v>200</v>
      </c>
      <c r="C30" s="182">
        <v>9109</v>
      </c>
      <c r="D30" s="182">
        <v>4086</v>
      </c>
      <c r="E30" s="182">
        <v>5023</v>
      </c>
      <c r="F30" s="183">
        <v>5.1119316870528397E-2</v>
      </c>
      <c r="G30" s="183">
        <v>2.0845007284545636E-2</v>
      </c>
      <c r="H30" s="182">
        <v>4399</v>
      </c>
      <c r="I30" s="184">
        <v>4.3814304638400019</v>
      </c>
    </row>
    <row r="31" spans="1:9" ht="15" customHeight="1">
      <c r="A31" s="194">
        <v>22</v>
      </c>
      <c r="B31" s="194" t="s">
        <v>201</v>
      </c>
      <c r="C31" s="182">
        <v>1978</v>
      </c>
      <c r="D31" s="182">
        <v>832</v>
      </c>
      <c r="E31" s="182">
        <v>1146</v>
      </c>
      <c r="F31" s="183">
        <v>1.0121457489877805E-3</v>
      </c>
      <c r="G31" s="183">
        <v>-2.6095519448547488E-2</v>
      </c>
      <c r="H31" s="182">
        <v>11250</v>
      </c>
      <c r="I31" s="184">
        <v>1.7067021053877172</v>
      </c>
    </row>
    <row r="32" spans="1:9" ht="15" customHeight="1">
      <c r="A32" s="194">
        <v>23</v>
      </c>
      <c r="B32" s="194" t="s">
        <v>202</v>
      </c>
      <c r="C32" s="182">
        <v>2175</v>
      </c>
      <c r="D32" s="182">
        <v>943</v>
      </c>
      <c r="E32" s="182">
        <v>1232</v>
      </c>
      <c r="F32" s="183">
        <v>-1.672694394213381E-2</v>
      </c>
      <c r="G32" s="183">
        <v>-2.0270270270270285E-2</v>
      </c>
      <c r="H32" s="182">
        <v>5378</v>
      </c>
      <c r="I32" s="184">
        <v>4.2343455975560786</v>
      </c>
    </row>
    <row r="33" spans="1:9" ht="15" customHeight="1">
      <c r="A33" s="194">
        <v>24</v>
      </c>
      <c r="B33" s="194" t="s">
        <v>203</v>
      </c>
      <c r="C33" s="182">
        <v>1084</v>
      </c>
      <c r="D33" s="182">
        <v>433</v>
      </c>
      <c r="E33" s="182">
        <v>651</v>
      </c>
      <c r="F33" s="183">
        <v>3.9309683604985546E-2</v>
      </c>
      <c r="G33" s="183">
        <v>1.4981273408239737E-2</v>
      </c>
      <c r="H33" s="182">
        <v>2339</v>
      </c>
      <c r="I33" s="184">
        <v>3.8798394320406064</v>
      </c>
    </row>
    <row r="34" spans="1:9" ht="15" customHeight="1">
      <c r="A34" s="194">
        <v>25</v>
      </c>
      <c r="B34" s="194" t="s">
        <v>204</v>
      </c>
      <c r="C34" s="182">
        <v>839</v>
      </c>
      <c r="D34" s="182">
        <v>359</v>
      </c>
      <c r="E34" s="182">
        <v>480</v>
      </c>
      <c r="F34" s="183">
        <v>-0.15847542627883648</v>
      </c>
      <c r="G34" s="183">
        <v>-2.4418604651162745E-2</v>
      </c>
      <c r="H34" s="182">
        <v>3482</v>
      </c>
      <c r="I34" s="184">
        <v>9.0859275108942406</v>
      </c>
    </row>
    <row r="35" spans="1:9" ht="15" customHeight="1">
      <c r="A35" s="194">
        <v>26</v>
      </c>
      <c r="B35" s="194" t="s">
        <v>205</v>
      </c>
      <c r="C35" s="182">
        <v>1691</v>
      </c>
      <c r="D35" s="182">
        <v>715</v>
      </c>
      <c r="E35" s="182">
        <v>976</v>
      </c>
      <c r="F35" s="183">
        <v>-0.11465968586387432</v>
      </c>
      <c r="G35" s="183">
        <v>-1.3418903150525074E-2</v>
      </c>
      <c r="H35" s="182">
        <v>5254</v>
      </c>
      <c r="I35" s="184">
        <v>6.3098983979055081</v>
      </c>
    </row>
    <row r="36" spans="1:9" ht="15" customHeight="1">
      <c r="A36" s="194">
        <v>27</v>
      </c>
      <c r="B36" s="194" t="s">
        <v>206</v>
      </c>
      <c r="C36" s="182">
        <v>1355</v>
      </c>
      <c r="D36" s="182">
        <v>607</v>
      </c>
      <c r="E36" s="182">
        <v>748</v>
      </c>
      <c r="F36" s="183">
        <v>-6.9368131868131844E-2</v>
      </c>
      <c r="G36" s="183">
        <v>-7.3260073260073E-3</v>
      </c>
      <c r="H36" s="182">
        <v>6199</v>
      </c>
      <c r="I36" s="184">
        <v>9.811493961792312</v>
      </c>
    </row>
    <row r="37" spans="1:9" ht="15" customHeight="1">
      <c r="A37" s="195">
        <v>28</v>
      </c>
      <c r="B37" s="195" t="s">
        <v>207</v>
      </c>
      <c r="C37" s="185">
        <v>747</v>
      </c>
      <c r="D37" s="185">
        <v>310</v>
      </c>
      <c r="E37" s="185">
        <v>437</v>
      </c>
      <c r="F37" s="186">
        <v>-9.4545454545454599E-2</v>
      </c>
      <c r="G37" s="186">
        <v>-4.475703324808189E-2</v>
      </c>
      <c r="H37" s="185">
        <v>2190</v>
      </c>
      <c r="I37" s="187">
        <v>5.0422489811894184</v>
      </c>
    </row>
    <row r="38" spans="1:9" ht="15" customHeight="1">
      <c r="A38" s="200" t="s">
        <v>141</v>
      </c>
      <c r="B38" s="196"/>
      <c r="C38" s="188">
        <v>214</v>
      </c>
      <c r="D38" s="188"/>
      <c r="E38" s="188"/>
      <c r="F38" s="189">
        <v>0.36305732484076425</v>
      </c>
      <c r="G38" s="189">
        <v>-4.035874439461884E-2</v>
      </c>
      <c r="H38" s="188"/>
      <c r="I38" s="190"/>
    </row>
    <row r="39" spans="1:9" ht="15" customHeight="1">
      <c r="A39" s="201" t="s">
        <v>142</v>
      </c>
      <c r="B39" s="197"/>
      <c r="C39" s="188">
        <v>56470</v>
      </c>
      <c r="D39" s="188">
        <v>24071</v>
      </c>
      <c r="E39" s="188">
        <v>32185</v>
      </c>
      <c r="F39" s="189">
        <v>4.3039055274951554E-3</v>
      </c>
      <c r="G39" s="189">
        <v>-1.1794764104717914E-2</v>
      </c>
      <c r="H39" s="188">
        <v>144186</v>
      </c>
      <c r="I39" s="190">
        <v>5.0852299579457902</v>
      </c>
    </row>
    <row r="40" spans="1:9" ht="24.75" customHeight="1">
      <c r="B40" s="3" t="s">
        <v>210</v>
      </c>
    </row>
    <row r="41" spans="1:9" ht="19.5" customHeight="1">
      <c r="B41" s="5"/>
    </row>
    <row r="42" spans="1:9" ht="12.75" customHeight="1"/>
    <row r="43" spans="1:9" ht="12.75" customHeight="1"/>
    <row r="44" spans="1:9" ht="12.75" customHeight="1"/>
    <row r="45" spans="1:9" ht="12.75" customHeight="1"/>
    <row r="154" spans="4:4">
      <c r="D154" s="4"/>
    </row>
  </sheetData>
  <mergeCells count="8">
    <mergeCell ref="A3:I3"/>
    <mergeCell ref="H6:H8"/>
    <mergeCell ref="I6:I8"/>
    <mergeCell ref="D7:E7"/>
    <mergeCell ref="C7:C8"/>
    <mergeCell ref="B6:B8"/>
    <mergeCell ref="C6:G6"/>
    <mergeCell ref="F7:G7"/>
  </mergeCells>
  <phoneticPr fontId="0" type="noConversion"/>
  <hyperlinks>
    <hyperlink ref="A1" location="съдържание!A1" display="към съдържание" xr:uid="{00000000-0004-0000-0400-000000000000}"/>
  </hyperlinks>
  <pageMargins left="0.59055118110236227" right="0.59055118110236227" top="0.98425196850393704" bottom="0.98425196850393704" header="0.51181102362204722" footer="0.51181102362204722"/>
  <pageSetup paperSize="9" scale="67" firstPageNumber="3"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K33"/>
  <sheetViews>
    <sheetView topLeftCell="A7" zoomScaleNormal="100" zoomScaleSheetLayoutView="100" workbookViewId="0">
      <selection activeCell="Q13" sqref="Q13"/>
    </sheetView>
  </sheetViews>
  <sheetFormatPr defaultRowHeight="12.75"/>
  <cols>
    <col min="8" max="9" width="9.140625" customWidth="1"/>
  </cols>
  <sheetData>
    <row r="1" spans="3:11" ht="15" customHeight="1">
      <c r="C1" s="233" t="s">
        <v>213</v>
      </c>
      <c r="D1" s="6"/>
      <c r="E1" s="6"/>
      <c r="F1" s="6"/>
      <c r="G1" s="6"/>
      <c r="H1" s="6"/>
      <c r="I1" s="6"/>
      <c r="J1" s="6"/>
      <c r="K1" s="6"/>
    </row>
    <row r="2" spans="3:11" ht="15" customHeight="1"/>
    <row r="4" spans="3:11" ht="15" customHeight="1"/>
    <row r="5" spans="3:11" ht="15" customHeight="1"/>
    <row r="33" ht="20.25" customHeight="1"/>
  </sheetData>
  <phoneticPr fontId="0" type="noConversion"/>
  <hyperlinks>
    <hyperlink ref="C1" location="съдържание!A1" display="към съдържание" xr:uid="{00000000-0004-0000-0500-000000000000}"/>
  </hyperlinks>
  <printOptions horizontalCentered="1" verticalCentered="1"/>
  <pageMargins left="0.74803149606299213" right="0.74803149606299213" top="0.98425196850393704" bottom="0.98425196850393704" header="0.51181102362204722" footer="0.51181102362204722"/>
  <pageSetup paperSize="9" firstPageNumber="4" orientation="landscape" useFirstPageNumber="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5"/>
  <sheetViews>
    <sheetView topLeftCell="A8" zoomScale="85" zoomScaleNormal="85" zoomScaleSheetLayoutView="75" workbookViewId="0">
      <selection activeCell="D9" sqref="D9:K36"/>
    </sheetView>
  </sheetViews>
  <sheetFormatPr defaultRowHeight="12.75"/>
  <cols>
    <col min="1" max="1" width="5.7109375" style="55" customWidth="1"/>
    <col min="2" max="2" width="24" style="55" customWidth="1"/>
    <col min="3" max="11" width="11.7109375" style="55" customWidth="1"/>
    <col min="12" max="16384" width="9.140625" style="55"/>
  </cols>
  <sheetData>
    <row r="1" spans="1:11" ht="15" customHeight="1">
      <c r="A1" s="234" t="s">
        <v>213</v>
      </c>
      <c r="B1" s="235"/>
      <c r="C1" s="235"/>
      <c r="D1" s="235"/>
      <c r="E1" s="235"/>
      <c r="F1" s="235"/>
      <c r="G1" s="235"/>
      <c r="H1" s="235"/>
      <c r="I1" s="235"/>
      <c r="J1" s="235"/>
      <c r="K1" s="235"/>
    </row>
    <row r="2" spans="1:11" ht="15" customHeight="1">
      <c r="A2" s="234"/>
      <c r="B2" s="235"/>
      <c r="C2" s="235"/>
      <c r="D2" s="235"/>
      <c r="E2" s="235"/>
      <c r="F2" s="235"/>
      <c r="G2" s="235"/>
      <c r="H2" s="235"/>
      <c r="I2" s="235"/>
      <c r="J2" s="235"/>
      <c r="K2" s="235"/>
    </row>
    <row r="3" spans="1:11" ht="15" customHeight="1">
      <c r="A3" s="305" t="s">
        <v>248</v>
      </c>
      <c r="B3" s="305"/>
      <c r="C3" s="305"/>
      <c r="D3" s="305"/>
      <c r="E3" s="305"/>
      <c r="F3" s="305"/>
      <c r="G3" s="305"/>
      <c r="H3" s="305"/>
      <c r="I3" s="305"/>
      <c r="J3" s="305"/>
      <c r="K3" s="305"/>
    </row>
    <row r="4" spans="1:11" ht="15" customHeight="1">
      <c r="A4" s="114"/>
      <c r="B4" s="114"/>
      <c r="C4" s="114"/>
      <c r="D4" s="114"/>
      <c r="E4" s="114"/>
      <c r="F4" s="114"/>
      <c r="G4" s="114"/>
      <c r="H4" s="114"/>
      <c r="I4" s="114"/>
      <c r="J4" s="114"/>
      <c r="K4" s="114"/>
    </row>
    <row r="5" spans="1:11" ht="15" customHeight="1"/>
    <row r="6" spans="1:11" ht="17.25" customHeight="1">
      <c r="A6" s="303" t="s">
        <v>208</v>
      </c>
      <c r="B6" s="307" t="s">
        <v>136</v>
      </c>
      <c r="C6" s="294" t="s">
        <v>1</v>
      </c>
      <c r="D6" s="306" t="s">
        <v>152</v>
      </c>
      <c r="E6" s="306"/>
      <c r="F6" s="306"/>
      <c r="G6" s="306"/>
      <c r="H6" s="306"/>
      <c r="I6" s="306"/>
      <c r="J6" s="306"/>
      <c r="K6" s="306"/>
    </row>
    <row r="7" spans="1:11" ht="36.75" customHeight="1">
      <c r="A7" s="304"/>
      <c r="B7" s="308"/>
      <c r="C7" s="294"/>
      <c r="D7" s="160" t="s">
        <v>150</v>
      </c>
      <c r="E7" s="160" t="s">
        <v>174</v>
      </c>
      <c r="F7" s="160" t="s">
        <v>175</v>
      </c>
      <c r="G7" s="160" t="s">
        <v>176</v>
      </c>
      <c r="H7" s="160" t="s">
        <v>177</v>
      </c>
      <c r="I7" s="160" t="s">
        <v>178</v>
      </c>
      <c r="J7" s="160" t="s">
        <v>179</v>
      </c>
      <c r="K7" s="160" t="s">
        <v>145</v>
      </c>
    </row>
    <row r="8" spans="1:11" s="83" customFormat="1" ht="15" customHeight="1">
      <c r="A8" s="192" t="s">
        <v>140</v>
      </c>
      <c r="B8" s="192"/>
      <c r="C8" s="198">
        <v>56256</v>
      </c>
      <c r="D8" s="198">
        <v>2179</v>
      </c>
      <c r="E8" s="198">
        <v>2762</v>
      </c>
      <c r="F8" s="198">
        <v>4858</v>
      </c>
      <c r="G8" s="198">
        <v>7106</v>
      </c>
      <c r="H8" s="198">
        <v>7689</v>
      </c>
      <c r="I8" s="198">
        <v>8122</v>
      </c>
      <c r="J8" s="198">
        <v>8171</v>
      </c>
      <c r="K8" s="198">
        <v>15369</v>
      </c>
    </row>
    <row r="9" spans="1:11" ht="15" customHeight="1">
      <c r="A9" s="193">
        <v>1</v>
      </c>
      <c r="B9" s="193" t="s">
        <v>180</v>
      </c>
      <c r="C9" s="80">
        <v>4001</v>
      </c>
      <c r="D9" s="80">
        <v>115</v>
      </c>
      <c r="E9" s="80">
        <v>172</v>
      </c>
      <c r="F9" s="80">
        <v>357</v>
      </c>
      <c r="G9" s="80">
        <v>512</v>
      </c>
      <c r="H9" s="80">
        <v>584</v>
      </c>
      <c r="I9" s="80">
        <v>557</v>
      </c>
      <c r="J9" s="80">
        <v>543</v>
      </c>
      <c r="K9" s="80">
        <v>1161</v>
      </c>
    </row>
    <row r="10" spans="1:11" ht="15" customHeight="1">
      <c r="A10" s="194">
        <v>2</v>
      </c>
      <c r="B10" s="194" t="s">
        <v>181</v>
      </c>
      <c r="C10" s="81">
        <v>2896</v>
      </c>
      <c r="D10" s="81">
        <v>101</v>
      </c>
      <c r="E10" s="81">
        <v>163</v>
      </c>
      <c r="F10" s="81">
        <v>264</v>
      </c>
      <c r="G10" s="81">
        <v>380</v>
      </c>
      <c r="H10" s="81">
        <v>406</v>
      </c>
      <c r="I10" s="81">
        <v>415</v>
      </c>
      <c r="J10" s="81">
        <v>432</v>
      </c>
      <c r="K10" s="81">
        <v>735</v>
      </c>
    </row>
    <row r="11" spans="1:11" ht="15" customHeight="1">
      <c r="A11" s="194">
        <v>3</v>
      </c>
      <c r="B11" s="194" t="s">
        <v>182</v>
      </c>
      <c r="C11" s="81">
        <v>3373</v>
      </c>
      <c r="D11" s="81">
        <v>149</v>
      </c>
      <c r="E11" s="81">
        <v>165</v>
      </c>
      <c r="F11" s="81">
        <v>333</v>
      </c>
      <c r="G11" s="81">
        <v>438</v>
      </c>
      <c r="H11" s="81">
        <v>524</v>
      </c>
      <c r="I11" s="81">
        <v>566</v>
      </c>
      <c r="J11" s="81">
        <v>464</v>
      </c>
      <c r="K11" s="81">
        <v>734</v>
      </c>
    </row>
    <row r="12" spans="1:11" ht="15" customHeight="1">
      <c r="A12" s="194">
        <v>4</v>
      </c>
      <c r="B12" s="194" t="s">
        <v>183</v>
      </c>
      <c r="C12" s="81">
        <v>1817</v>
      </c>
      <c r="D12" s="81">
        <v>81</v>
      </c>
      <c r="E12" s="81">
        <v>95</v>
      </c>
      <c r="F12" s="81">
        <v>158</v>
      </c>
      <c r="G12" s="81">
        <v>198</v>
      </c>
      <c r="H12" s="81">
        <v>234</v>
      </c>
      <c r="I12" s="81">
        <v>242</v>
      </c>
      <c r="J12" s="81">
        <v>263</v>
      </c>
      <c r="K12" s="81">
        <v>546</v>
      </c>
    </row>
    <row r="13" spans="1:11" ht="15" customHeight="1">
      <c r="A13" s="194">
        <v>5</v>
      </c>
      <c r="B13" s="194" t="s">
        <v>184</v>
      </c>
      <c r="C13" s="81">
        <v>669</v>
      </c>
      <c r="D13" s="81">
        <v>14</v>
      </c>
      <c r="E13" s="81">
        <v>28</v>
      </c>
      <c r="F13" s="81">
        <v>52</v>
      </c>
      <c r="G13" s="81">
        <v>67</v>
      </c>
      <c r="H13" s="81">
        <v>73</v>
      </c>
      <c r="I13" s="81">
        <v>85</v>
      </c>
      <c r="J13" s="81">
        <v>94</v>
      </c>
      <c r="K13" s="81">
        <v>256</v>
      </c>
    </row>
    <row r="14" spans="1:11" ht="15" customHeight="1">
      <c r="A14" s="194">
        <v>6</v>
      </c>
      <c r="B14" s="194" t="s">
        <v>185</v>
      </c>
      <c r="C14" s="81">
        <v>1547</v>
      </c>
      <c r="D14" s="81">
        <v>54</v>
      </c>
      <c r="E14" s="81">
        <v>77</v>
      </c>
      <c r="F14" s="81">
        <v>149</v>
      </c>
      <c r="G14" s="81">
        <v>180</v>
      </c>
      <c r="H14" s="81">
        <v>185</v>
      </c>
      <c r="I14" s="81">
        <v>222</v>
      </c>
      <c r="J14" s="81">
        <v>242</v>
      </c>
      <c r="K14" s="81">
        <v>438</v>
      </c>
    </row>
    <row r="15" spans="1:11" ht="15" customHeight="1">
      <c r="A15" s="194">
        <v>7</v>
      </c>
      <c r="B15" s="194" t="s">
        <v>186</v>
      </c>
      <c r="C15" s="81">
        <v>1039</v>
      </c>
      <c r="D15" s="81">
        <v>32</v>
      </c>
      <c r="E15" s="81">
        <v>46</v>
      </c>
      <c r="F15" s="81">
        <v>73</v>
      </c>
      <c r="G15" s="81">
        <v>126</v>
      </c>
      <c r="H15" s="81">
        <v>106</v>
      </c>
      <c r="I15" s="81">
        <v>150</v>
      </c>
      <c r="J15" s="81">
        <v>178</v>
      </c>
      <c r="K15" s="81">
        <v>328</v>
      </c>
    </row>
    <row r="16" spans="1:11" ht="15" customHeight="1">
      <c r="A16" s="194">
        <v>8</v>
      </c>
      <c r="B16" s="194" t="s">
        <v>187</v>
      </c>
      <c r="C16" s="81">
        <v>1187</v>
      </c>
      <c r="D16" s="81">
        <v>35</v>
      </c>
      <c r="E16" s="81">
        <v>52</v>
      </c>
      <c r="F16" s="81">
        <v>90</v>
      </c>
      <c r="G16" s="81">
        <v>126</v>
      </c>
      <c r="H16" s="81">
        <v>157</v>
      </c>
      <c r="I16" s="81">
        <v>160</v>
      </c>
      <c r="J16" s="81">
        <v>184</v>
      </c>
      <c r="K16" s="81">
        <v>383</v>
      </c>
    </row>
    <row r="17" spans="1:11" ht="15" customHeight="1">
      <c r="A17" s="194">
        <v>9</v>
      </c>
      <c r="B17" s="194" t="s">
        <v>188</v>
      </c>
      <c r="C17" s="81">
        <v>1081</v>
      </c>
      <c r="D17" s="81">
        <v>39</v>
      </c>
      <c r="E17" s="81">
        <v>45</v>
      </c>
      <c r="F17" s="81">
        <v>66</v>
      </c>
      <c r="G17" s="81">
        <v>124</v>
      </c>
      <c r="H17" s="81">
        <v>137</v>
      </c>
      <c r="I17" s="81">
        <v>145</v>
      </c>
      <c r="J17" s="81">
        <v>173</v>
      </c>
      <c r="K17" s="81">
        <v>352</v>
      </c>
    </row>
    <row r="18" spans="1:11" ht="15" customHeight="1">
      <c r="A18" s="194">
        <v>10</v>
      </c>
      <c r="B18" s="194" t="s">
        <v>189</v>
      </c>
      <c r="C18" s="81">
        <v>1136</v>
      </c>
      <c r="D18" s="81">
        <v>43</v>
      </c>
      <c r="E18" s="81">
        <v>65</v>
      </c>
      <c r="F18" s="81">
        <v>102</v>
      </c>
      <c r="G18" s="81">
        <v>126</v>
      </c>
      <c r="H18" s="81">
        <v>115</v>
      </c>
      <c r="I18" s="81">
        <v>131</v>
      </c>
      <c r="J18" s="81">
        <v>180</v>
      </c>
      <c r="K18" s="81">
        <v>374</v>
      </c>
    </row>
    <row r="19" spans="1:11" ht="15" customHeight="1">
      <c r="A19" s="194">
        <v>11</v>
      </c>
      <c r="B19" s="194" t="s">
        <v>190</v>
      </c>
      <c r="C19" s="81">
        <v>991</v>
      </c>
      <c r="D19" s="81">
        <v>26</v>
      </c>
      <c r="E19" s="81">
        <v>36</v>
      </c>
      <c r="F19" s="81">
        <v>69</v>
      </c>
      <c r="G19" s="81">
        <v>113</v>
      </c>
      <c r="H19" s="81">
        <v>99</v>
      </c>
      <c r="I19" s="81">
        <v>118</v>
      </c>
      <c r="J19" s="81">
        <v>175</v>
      </c>
      <c r="K19" s="81">
        <v>355</v>
      </c>
    </row>
    <row r="20" spans="1:11" ht="15" customHeight="1">
      <c r="A20" s="194">
        <v>12</v>
      </c>
      <c r="B20" s="194" t="s">
        <v>191</v>
      </c>
      <c r="C20" s="81">
        <v>2124</v>
      </c>
      <c r="D20" s="81">
        <v>80</v>
      </c>
      <c r="E20" s="81">
        <v>111</v>
      </c>
      <c r="F20" s="81">
        <v>178</v>
      </c>
      <c r="G20" s="81">
        <v>259</v>
      </c>
      <c r="H20" s="81">
        <v>268</v>
      </c>
      <c r="I20" s="81">
        <v>274</v>
      </c>
      <c r="J20" s="81">
        <v>308</v>
      </c>
      <c r="K20" s="81">
        <v>646</v>
      </c>
    </row>
    <row r="21" spans="1:11" ht="15" customHeight="1">
      <c r="A21" s="194">
        <v>13</v>
      </c>
      <c r="B21" s="194" t="s">
        <v>192</v>
      </c>
      <c r="C21" s="81">
        <v>1014</v>
      </c>
      <c r="D21" s="81">
        <v>47</v>
      </c>
      <c r="E21" s="81">
        <v>58</v>
      </c>
      <c r="F21" s="81">
        <v>101</v>
      </c>
      <c r="G21" s="81">
        <v>137</v>
      </c>
      <c r="H21" s="81">
        <v>158</v>
      </c>
      <c r="I21" s="81">
        <v>148</v>
      </c>
      <c r="J21" s="81">
        <v>112</v>
      </c>
      <c r="K21" s="81">
        <v>253</v>
      </c>
    </row>
    <row r="22" spans="1:11" ht="15" customHeight="1">
      <c r="A22" s="194">
        <v>14</v>
      </c>
      <c r="B22" s="194" t="s">
        <v>193</v>
      </c>
      <c r="C22" s="81">
        <v>2374</v>
      </c>
      <c r="D22" s="81">
        <v>95</v>
      </c>
      <c r="E22" s="81">
        <v>112</v>
      </c>
      <c r="F22" s="81">
        <v>182</v>
      </c>
      <c r="G22" s="81">
        <v>251</v>
      </c>
      <c r="H22" s="81">
        <v>264</v>
      </c>
      <c r="I22" s="81">
        <v>337</v>
      </c>
      <c r="J22" s="81">
        <v>328</v>
      </c>
      <c r="K22" s="81">
        <v>805</v>
      </c>
    </row>
    <row r="23" spans="1:11" ht="15" customHeight="1">
      <c r="A23" s="194">
        <v>15</v>
      </c>
      <c r="B23" s="194" t="s">
        <v>194</v>
      </c>
      <c r="C23" s="81">
        <v>5984</v>
      </c>
      <c r="D23" s="81">
        <v>285</v>
      </c>
      <c r="E23" s="81">
        <v>334</v>
      </c>
      <c r="F23" s="81">
        <v>588</v>
      </c>
      <c r="G23" s="81">
        <v>866</v>
      </c>
      <c r="H23" s="81">
        <v>841</v>
      </c>
      <c r="I23" s="81">
        <v>817</v>
      </c>
      <c r="J23" s="81">
        <v>792</v>
      </c>
      <c r="K23" s="81">
        <v>1461</v>
      </c>
    </row>
    <row r="24" spans="1:11" ht="15" customHeight="1">
      <c r="A24" s="194">
        <v>16</v>
      </c>
      <c r="B24" s="194" t="s">
        <v>195</v>
      </c>
      <c r="C24" s="81">
        <v>903</v>
      </c>
      <c r="D24" s="81">
        <v>24</v>
      </c>
      <c r="E24" s="81">
        <v>45</v>
      </c>
      <c r="F24" s="81">
        <v>71</v>
      </c>
      <c r="G24" s="81">
        <v>116</v>
      </c>
      <c r="H24" s="81">
        <v>94</v>
      </c>
      <c r="I24" s="81">
        <v>107</v>
      </c>
      <c r="J24" s="81">
        <v>151</v>
      </c>
      <c r="K24" s="81">
        <v>295</v>
      </c>
    </row>
    <row r="25" spans="1:11" ht="15" customHeight="1">
      <c r="A25" s="194">
        <v>17</v>
      </c>
      <c r="B25" s="194" t="s">
        <v>196</v>
      </c>
      <c r="C25" s="81">
        <v>1847</v>
      </c>
      <c r="D25" s="81">
        <v>61</v>
      </c>
      <c r="E25" s="81">
        <v>72</v>
      </c>
      <c r="F25" s="81">
        <v>139</v>
      </c>
      <c r="G25" s="81">
        <v>216</v>
      </c>
      <c r="H25" s="81">
        <v>234</v>
      </c>
      <c r="I25" s="81">
        <v>257</v>
      </c>
      <c r="J25" s="81">
        <v>296</v>
      </c>
      <c r="K25" s="81">
        <v>572</v>
      </c>
    </row>
    <row r="26" spans="1:11" ht="15" customHeight="1">
      <c r="A26" s="194">
        <v>18</v>
      </c>
      <c r="B26" s="194" t="s">
        <v>197</v>
      </c>
      <c r="C26" s="81">
        <v>723</v>
      </c>
      <c r="D26" s="81">
        <v>21</v>
      </c>
      <c r="E26" s="81">
        <v>29</v>
      </c>
      <c r="F26" s="81">
        <v>61</v>
      </c>
      <c r="G26" s="81">
        <v>69</v>
      </c>
      <c r="H26" s="81">
        <v>86</v>
      </c>
      <c r="I26" s="81">
        <v>98</v>
      </c>
      <c r="J26" s="81">
        <v>125</v>
      </c>
      <c r="K26" s="81">
        <v>234</v>
      </c>
    </row>
    <row r="27" spans="1:11" ht="15" customHeight="1">
      <c r="A27" s="194">
        <v>19</v>
      </c>
      <c r="B27" s="194" t="s">
        <v>198</v>
      </c>
      <c r="C27" s="81">
        <v>1325</v>
      </c>
      <c r="D27" s="81">
        <v>60</v>
      </c>
      <c r="E27" s="81">
        <v>59</v>
      </c>
      <c r="F27" s="81">
        <v>83</v>
      </c>
      <c r="G27" s="81">
        <v>139</v>
      </c>
      <c r="H27" s="81">
        <v>171</v>
      </c>
      <c r="I27" s="81">
        <v>202</v>
      </c>
      <c r="J27" s="81">
        <v>208</v>
      </c>
      <c r="K27" s="81">
        <v>403</v>
      </c>
    </row>
    <row r="28" spans="1:11" ht="15" customHeight="1">
      <c r="A28" s="194">
        <v>20</v>
      </c>
      <c r="B28" s="194" t="s">
        <v>199</v>
      </c>
      <c r="C28" s="81">
        <v>1247</v>
      </c>
      <c r="D28" s="81">
        <v>49</v>
      </c>
      <c r="E28" s="81">
        <v>40</v>
      </c>
      <c r="F28" s="81">
        <v>87</v>
      </c>
      <c r="G28" s="81">
        <v>133</v>
      </c>
      <c r="H28" s="81">
        <v>164</v>
      </c>
      <c r="I28" s="81">
        <v>174</v>
      </c>
      <c r="J28" s="81">
        <v>174</v>
      </c>
      <c r="K28" s="81">
        <v>426</v>
      </c>
    </row>
    <row r="29" spans="1:11" ht="15" customHeight="1">
      <c r="A29" s="194">
        <v>21</v>
      </c>
      <c r="B29" s="194" t="s">
        <v>200</v>
      </c>
      <c r="C29" s="81">
        <v>9109</v>
      </c>
      <c r="D29" s="81">
        <v>361</v>
      </c>
      <c r="E29" s="81">
        <v>497</v>
      </c>
      <c r="F29" s="81">
        <v>856</v>
      </c>
      <c r="G29" s="81">
        <v>1385</v>
      </c>
      <c r="H29" s="81">
        <v>1523</v>
      </c>
      <c r="I29" s="81">
        <v>1536</v>
      </c>
      <c r="J29" s="81">
        <v>1265</v>
      </c>
      <c r="K29" s="81">
        <v>1686</v>
      </c>
    </row>
    <row r="30" spans="1:11" ht="15" customHeight="1">
      <c r="A30" s="194">
        <v>22</v>
      </c>
      <c r="B30" s="194" t="s">
        <v>201</v>
      </c>
      <c r="C30" s="81">
        <v>1978</v>
      </c>
      <c r="D30" s="81">
        <v>88</v>
      </c>
      <c r="E30" s="81">
        <v>119</v>
      </c>
      <c r="F30" s="81">
        <v>194</v>
      </c>
      <c r="G30" s="81">
        <v>243</v>
      </c>
      <c r="H30" s="81">
        <v>249</v>
      </c>
      <c r="I30" s="81">
        <v>277</v>
      </c>
      <c r="J30" s="81">
        <v>275</v>
      </c>
      <c r="K30" s="81">
        <v>533</v>
      </c>
    </row>
    <row r="31" spans="1:11" ht="15" customHeight="1">
      <c r="A31" s="194">
        <v>23</v>
      </c>
      <c r="B31" s="194" t="s">
        <v>202</v>
      </c>
      <c r="C31" s="81">
        <v>2175</v>
      </c>
      <c r="D31" s="81">
        <v>103</v>
      </c>
      <c r="E31" s="81">
        <v>115</v>
      </c>
      <c r="F31" s="81">
        <v>169</v>
      </c>
      <c r="G31" s="81">
        <v>281</v>
      </c>
      <c r="H31" s="81">
        <v>303</v>
      </c>
      <c r="I31" s="81">
        <v>337</v>
      </c>
      <c r="J31" s="81">
        <v>332</v>
      </c>
      <c r="K31" s="81">
        <v>535</v>
      </c>
    </row>
    <row r="32" spans="1:11" ht="15" customHeight="1">
      <c r="A32" s="194">
        <v>24</v>
      </c>
      <c r="B32" s="194" t="s">
        <v>203</v>
      </c>
      <c r="C32" s="81">
        <v>1084</v>
      </c>
      <c r="D32" s="81">
        <v>27</v>
      </c>
      <c r="E32" s="81">
        <v>38</v>
      </c>
      <c r="F32" s="81">
        <v>77</v>
      </c>
      <c r="G32" s="81">
        <v>125</v>
      </c>
      <c r="H32" s="81">
        <v>138</v>
      </c>
      <c r="I32" s="81">
        <v>132</v>
      </c>
      <c r="J32" s="81">
        <v>176</v>
      </c>
      <c r="K32" s="81">
        <v>371</v>
      </c>
    </row>
    <row r="33" spans="1:11" ht="15" customHeight="1">
      <c r="A33" s="194">
        <v>25</v>
      </c>
      <c r="B33" s="194" t="s">
        <v>204</v>
      </c>
      <c r="C33" s="81">
        <v>839</v>
      </c>
      <c r="D33" s="81">
        <v>20</v>
      </c>
      <c r="E33" s="81">
        <v>45</v>
      </c>
      <c r="F33" s="81">
        <v>61</v>
      </c>
      <c r="G33" s="81">
        <v>70</v>
      </c>
      <c r="H33" s="81">
        <v>106</v>
      </c>
      <c r="I33" s="81">
        <v>99</v>
      </c>
      <c r="J33" s="81">
        <v>138</v>
      </c>
      <c r="K33" s="81">
        <v>300</v>
      </c>
    </row>
    <row r="34" spans="1:11" ht="15" customHeight="1">
      <c r="A34" s="194">
        <v>26</v>
      </c>
      <c r="B34" s="194" t="s">
        <v>205</v>
      </c>
      <c r="C34" s="81">
        <v>1691</v>
      </c>
      <c r="D34" s="81">
        <v>92</v>
      </c>
      <c r="E34" s="81">
        <v>69</v>
      </c>
      <c r="F34" s="81">
        <v>123</v>
      </c>
      <c r="G34" s="81">
        <v>189</v>
      </c>
      <c r="H34" s="81">
        <v>215</v>
      </c>
      <c r="I34" s="81">
        <v>263</v>
      </c>
      <c r="J34" s="81">
        <v>262</v>
      </c>
      <c r="K34" s="81">
        <v>478</v>
      </c>
    </row>
    <row r="35" spans="1:11" ht="15" customHeight="1">
      <c r="A35" s="194">
        <v>27</v>
      </c>
      <c r="B35" s="194" t="s">
        <v>206</v>
      </c>
      <c r="C35" s="81">
        <v>1355</v>
      </c>
      <c r="D35" s="81">
        <v>54</v>
      </c>
      <c r="E35" s="81">
        <v>57</v>
      </c>
      <c r="F35" s="81">
        <v>112</v>
      </c>
      <c r="G35" s="81">
        <v>144</v>
      </c>
      <c r="H35" s="81">
        <v>172</v>
      </c>
      <c r="I35" s="81">
        <v>174</v>
      </c>
      <c r="J35" s="81">
        <v>190</v>
      </c>
      <c r="K35" s="81">
        <v>452</v>
      </c>
    </row>
    <row r="36" spans="1:11" ht="15" customHeight="1">
      <c r="A36" s="195">
        <v>28</v>
      </c>
      <c r="B36" s="195" t="s">
        <v>207</v>
      </c>
      <c r="C36" s="82">
        <v>747</v>
      </c>
      <c r="D36" s="82">
        <v>23</v>
      </c>
      <c r="E36" s="82">
        <v>18</v>
      </c>
      <c r="F36" s="82">
        <v>63</v>
      </c>
      <c r="G36" s="82">
        <v>93</v>
      </c>
      <c r="H36" s="82">
        <v>83</v>
      </c>
      <c r="I36" s="82">
        <v>99</v>
      </c>
      <c r="J36" s="82">
        <v>111</v>
      </c>
      <c r="K36" s="82">
        <v>257</v>
      </c>
    </row>
    <row r="37" spans="1:11" ht="15" customHeight="1">
      <c r="A37" s="200" t="s">
        <v>159</v>
      </c>
      <c r="B37" s="196"/>
      <c r="C37" s="198">
        <v>214</v>
      </c>
      <c r="D37" s="199"/>
      <c r="E37" s="199"/>
      <c r="F37" s="199"/>
      <c r="G37" s="199"/>
      <c r="H37" s="199"/>
      <c r="I37" s="199"/>
      <c r="J37" s="199"/>
      <c r="K37" s="199"/>
    </row>
    <row r="38" spans="1:11" ht="15" customHeight="1">
      <c r="A38" s="201" t="s">
        <v>142</v>
      </c>
      <c r="B38" s="197"/>
      <c r="C38" s="198">
        <v>56470</v>
      </c>
      <c r="D38" s="198">
        <v>2179</v>
      </c>
      <c r="E38" s="198">
        <v>2762</v>
      </c>
      <c r="F38" s="198">
        <v>4858</v>
      </c>
      <c r="G38" s="198">
        <v>7106</v>
      </c>
      <c r="H38" s="198">
        <v>7689</v>
      </c>
      <c r="I38" s="198">
        <v>8122</v>
      </c>
      <c r="J38" s="198">
        <v>8171</v>
      </c>
      <c r="K38" s="198">
        <v>15369</v>
      </c>
    </row>
    <row r="43" spans="1:11">
      <c r="D43" s="55" t="s">
        <v>162</v>
      </c>
    </row>
    <row r="44" spans="1:11">
      <c r="D44" s="55" t="s">
        <v>163</v>
      </c>
    </row>
    <row r="48" spans="1:11">
      <c r="E48" s="55" t="s">
        <v>16</v>
      </c>
      <c r="F48" s="55" t="s">
        <v>17</v>
      </c>
    </row>
    <row r="49" spans="4:7">
      <c r="E49" s="236"/>
      <c r="F49" s="236"/>
    </row>
    <row r="50" spans="4:7">
      <c r="D50" s="55" t="s">
        <v>151</v>
      </c>
      <c r="E50" s="236">
        <f>D38</f>
        <v>2179</v>
      </c>
      <c r="F50" s="236">
        <f>резюме!D15</f>
        <v>8451</v>
      </c>
      <c r="G50" s="236"/>
    </row>
    <row r="51" spans="4:7">
      <c r="D51" s="55" t="s">
        <v>10</v>
      </c>
      <c r="E51" s="236">
        <f>E38</f>
        <v>2762</v>
      </c>
      <c r="F51" s="236">
        <f>резюме!D16</f>
        <v>8777</v>
      </c>
    </row>
    <row r="52" spans="4:7">
      <c r="D52" s="55" t="s">
        <v>11</v>
      </c>
      <c r="E52" s="236">
        <f>F38</f>
        <v>4858</v>
      </c>
      <c r="F52" s="236">
        <f>резюме!D17</f>
        <v>12737</v>
      </c>
    </row>
    <row r="53" spans="4:7">
      <c r="D53" s="55" t="s">
        <v>12</v>
      </c>
      <c r="E53" s="236">
        <f>G38</f>
        <v>7106</v>
      </c>
      <c r="F53" s="236">
        <f>резюме!D18</f>
        <v>16394</v>
      </c>
    </row>
    <row r="54" spans="4:7">
      <c r="D54" s="55" t="s">
        <v>13</v>
      </c>
      <c r="E54" s="236">
        <f>H38</f>
        <v>7689</v>
      </c>
      <c r="F54" s="236">
        <f>резюме!D19</f>
        <v>17205</v>
      </c>
    </row>
    <row r="55" spans="4:7">
      <c r="D55" s="55" t="s">
        <v>14</v>
      </c>
      <c r="E55" s="236">
        <f>I38</f>
        <v>8122</v>
      </c>
      <c r="F55" s="236">
        <f>резюме!D20</f>
        <v>18728</v>
      </c>
    </row>
    <row r="56" spans="4:7">
      <c r="D56" s="55" t="s">
        <v>15</v>
      </c>
      <c r="E56" s="236">
        <f>J38</f>
        <v>8171</v>
      </c>
      <c r="F56" s="236">
        <f>резюме!D21</f>
        <v>19774</v>
      </c>
    </row>
    <row r="57" spans="4:7">
      <c r="D57" s="55" t="s">
        <v>161</v>
      </c>
      <c r="E57" s="236">
        <f>K38</f>
        <v>15369</v>
      </c>
      <c r="F57" s="236">
        <f>резюме!D22</f>
        <v>42120</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600-000000000000}"/>
  </hyperlinks>
  <printOptions horizontalCentered="1" verticalCentered="1"/>
  <pageMargins left="1.17" right="0.36" top="0.5" bottom="0.62" header="0.36" footer="0.51181102362204722"/>
  <pageSetup paperSize="9" scale="63" firstPageNumber="9" orientation="landscape" useFirstPageNumber="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zoomScaleNormal="100" zoomScaleSheetLayoutView="85" workbookViewId="0">
      <selection activeCell="F10" activeCellId="1" sqref="D10:D17 F10:F17"/>
    </sheetView>
  </sheetViews>
  <sheetFormatPr defaultRowHeight="12.75"/>
  <cols>
    <col min="1" max="1" width="31.28515625" style="55" customWidth="1"/>
    <col min="2" max="2" width="9.5703125" style="55" customWidth="1"/>
    <col min="3" max="3" width="14.85546875" style="55" customWidth="1"/>
    <col min="4" max="4" width="10.5703125" style="55" customWidth="1"/>
    <col min="5" max="5" width="16.28515625" style="55" customWidth="1"/>
    <col min="6" max="6" width="9.85546875" style="55" customWidth="1"/>
    <col min="7" max="7" width="15.42578125" style="55" customWidth="1"/>
    <col min="8" max="16384" width="9.140625" style="55"/>
  </cols>
  <sheetData>
    <row r="1" spans="1:7" ht="15" customHeight="1">
      <c r="A1" s="234" t="s">
        <v>213</v>
      </c>
      <c r="B1" s="101"/>
      <c r="C1" s="101"/>
      <c r="D1" s="101"/>
      <c r="E1" s="101"/>
      <c r="F1" s="101"/>
      <c r="G1" s="101"/>
    </row>
    <row r="2" spans="1:7" ht="15" customHeight="1">
      <c r="A2" s="234"/>
      <c r="B2" s="101"/>
      <c r="C2" s="101"/>
      <c r="D2" s="101"/>
      <c r="E2" s="101"/>
      <c r="F2" s="101"/>
      <c r="G2" s="101"/>
    </row>
    <row r="3" spans="1:7" ht="30" customHeight="1">
      <c r="A3" s="309" t="s">
        <v>249</v>
      </c>
      <c r="B3" s="309"/>
      <c r="C3" s="309"/>
      <c r="D3" s="309"/>
      <c r="E3" s="309"/>
      <c r="F3" s="309"/>
      <c r="G3" s="309"/>
    </row>
    <row r="4" spans="1:7" ht="15" customHeight="1">
      <c r="A4" s="109"/>
      <c r="B4" s="109"/>
      <c r="C4" s="109"/>
      <c r="D4" s="109"/>
      <c r="E4" s="109"/>
      <c r="F4" s="109"/>
      <c r="G4" s="109"/>
    </row>
    <row r="5" spans="1:7" ht="15" customHeight="1"/>
    <row r="6" spans="1:7" ht="15" customHeight="1">
      <c r="A6" s="306" t="s">
        <v>209</v>
      </c>
      <c r="B6" s="310" t="s">
        <v>133</v>
      </c>
      <c r="C6" s="310"/>
      <c r="D6" s="311" t="s">
        <v>134</v>
      </c>
      <c r="E6" s="311"/>
      <c r="F6" s="311"/>
      <c r="G6" s="311"/>
    </row>
    <row r="7" spans="1:7" ht="15" customHeight="1">
      <c r="A7" s="306"/>
      <c r="B7" s="310"/>
      <c r="C7" s="310"/>
      <c r="D7" s="310" t="s">
        <v>3</v>
      </c>
      <c r="E7" s="310"/>
      <c r="F7" s="310" t="s">
        <v>4</v>
      </c>
      <c r="G7" s="310"/>
    </row>
    <row r="8" spans="1:7" ht="30" customHeight="1">
      <c r="A8" s="306"/>
      <c r="B8" s="202" t="s">
        <v>114</v>
      </c>
      <c r="C8" s="202" t="s">
        <v>138</v>
      </c>
      <c r="D8" s="202" t="s">
        <v>114</v>
      </c>
      <c r="E8" s="202" t="s">
        <v>138</v>
      </c>
      <c r="F8" s="202" t="s">
        <v>114</v>
      </c>
      <c r="G8" s="202" t="s">
        <v>138</v>
      </c>
    </row>
    <row r="9" spans="1:7" ht="15" customHeight="1">
      <c r="A9" s="237" t="s">
        <v>140</v>
      </c>
      <c r="B9" s="238">
        <v>56256</v>
      </c>
      <c r="C9" s="239">
        <v>818.75451471842996</v>
      </c>
      <c r="D9" s="238">
        <v>24071</v>
      </c>
      <c r="E9" s="239">
        <v>918.51586016368253</v>
      </c>
      <c r="F9" s="238">
        <v>32185</v>
      </c>
      <c r="G9" s="239">
        <v>744.14350504893582</v>
      </c>
    </row>
    <row r="10" spans="1:7" ht="15" customHeight="1">
      <c r="A10" s="240" t="s">
        <v>150</v>
      </c>
      <c r="B10" s="241">
        <v>2179</v>
      </c>
      <c r="C10" s="66">
        <v>617.3984580082606</v>
      </c>
      <c r="D10" s="60">
        <v>1023</v>
      </c>
      <c r="E10" s="242">
        <v>683.04829912023456</v>
      </c>
      <c r="F10" s="243">
        <v>1156</v>
      </c>
      <c r="G10" s="61">
        <v>559.30175605536328</v>
      </c>
    </row>
    <row r="11" spans="1:7" ht="15" customHeight="1">
      <c r="A11" s="216" t="s">
        <v>153</v>
      </c>
      <c r="B11" s="244">
        <v>2762</v>
      </c>
      <c r="C11" s="67">
        <v>767.84150615496014</v>
      </c>
      <c r="D11" s="62">
        <v>1142</v>
      </c>
      <c r="E11" s="245">
        <v>932.94467600700523</v>
      </c>
      <c r="F11" s="246">
        <v>1620</v>
      </c>
      <c r="G11" s="63">
        <v>651.45396296296292</v>
      </c>
    </row>
    <row r="12" spans="1:7" ht="15" customHeight="1">
      <c r="A12" s="216" t="s">
        <v>154</v>
      </c>
      <c r="B12" s="244">
        <v>4858</v>
      </c>
      <c r="C12" s="67">
        <v>825.2359798270893</v>
      </c>
      <c r="D12" s="62">
        <v>2006</v>
      </c>
      <c r="E12" s="245">
        <v>1013.1698105682951</v>
      </c>
      <c r="F12" s="246">
        <v>2852</v>
      </c>
      <c r="G12" s="63">
        <v>693.04970196353429</v>
      </c>
    </row>
    <row r="13" spans="1:7" ht="15" customHeight="1">
      <c r="A13" s="216" t="s">
        <v>155</v>
      </c>
      <c r="B13" s="244">
        <v>7106</v>
      </c>
      <c r="C13" s="67">
        <v>868.99368280326496</v>
      </c>
      <c r="D13" s="62">
        <v>2947</v>
      </c>
      <c r="E13" s="245">
        <v>1023.87783847981</v>
      </c>
      <c r="F13" s="246">
        <v>4159</v>
      </c>
      <c r="G13" s="63">
        <v>759.24528011541247</v>
      </c>
    </row>
    <row r="14" spans="1:7" ht="15" customHeight="1">
      <c r="A14" s="216" t="s">
        <v>156</v>
      </c>
      <c r="B14" s="244">
        <v>7689</v>
      </c>
      <c r="C14" s="67">
        <v>901.60243074522043</v>
      </c>
      <c r="D14" s="62">
        <v>3256</v>
      </c>
      <c r="E14" s="245">
        <v>1016.1665878378378</v>
      </c>
      <c r="F14" s="246">
        <v>4433</v>
      </c>
      <c r="G14" s="63">
        <v>817.45605233476192</v>
      </c>
    </row>
    <row r="15" spans="1:7" ht="15" customHeight="1">
      <c r="A15" s="216" t="s">
        <v>157</v>
      </c>
      <c r="B15" s="244">
        <v>8122</v>
      </c>
      <c r="C15" s="67">
        <v>880.6794459492736</v>
      </c>
      <c r="D15" s="62">
        <v>3489</v>
      </c>
      <c r="E15" s="245">
        <v>962.00500429922613</v>
      </c>
      <c r="F15" s="246">
        <v>4633</v>
      </c>
      <c r="G15" s="63">
        <v>819.43513921864883</v>
      </c>
    </row>
    <row r="16" spans="1:7" ht="15" customHeight="1">
      <c r="A16" s="216" t="s">
        <v>158</v>
      </c>
      <c r="B16" s="244">
        <v>8171</v>
      </c>
      <c r="C16" s="67">
        <v>839.26637498470211</v>
      </c>
      <c r="D16" s="62">
        <v>3401</v>
      </c>
      <c r="E16" s="245">
        <v>927.49664510438106</v>
      </c>
      <c r="F16" s="246">
        <v>4770</v>
      </c>
      <c r="G16" s="63">
        <v>776.35837735849054</v>
      </c>
    </row>
    <row r="17" spans="1:7" ht="15" customHeight="1">
      <c r="A17" s="247" t="s">
        <v>149</v>
      </c>
      <c r="B17" s="248">
        <v>15369</v>
      </c>
      <c r="C17" s="68">
        <v>746.0962912356041</v>
      </c>
      <c r="D17" s="64">
        <v>6807</v>
      </c>
      <c r="E17" s="249">
        <v>804.48618334067874</v>
      </c>
      <c r="F17" s="250">
        <v>8562</v>
      </c>
      <c r="G17" s="65">
        <v>699.67489488437286</v>
      </c>
    </row>
    <row r="18" spans="1:7" ht="15" customHeight="1">
      <c r="A18" s="251" t="s">
        <v>159</v>
      </c>
      <c r="B18" s="238">
        <v>214</v>
      </c>
      <c r="C18" s="239">
        <v>1192.7421028037386</v>
      </c>
      <c r="D18" s="212"/>
      <c r="E18" s="57"/>
      <c r="F18" s="212"/>
      <c r="G18" s="57"/>
    </row>
    <row r="19" spans="1:7" ht="15" customHeight="1">
      <c r="A19" s="252" t="s">
        <v>144</v>
      </c>
      <c r="B19" s="212">
        <v>56470</v>
      </c>
      <c r="C19" s="57">
        <v>820.17178661236039</v>
      </c>
      <c r="D19" s="212">
        <v>24071</v>
      </c>
      <c r="E19" s="57">
        <v>918.51586016368253</v>
      </c>
      <c r="F19" s="212">
        <v>32185</v>
      </c>
      <c r="G19" s="57">
        <v>744.14350504893582</v>
      </c>
    </row>
    <row r="20" spans="1:7">
      <c r="D20" s="253"/>
      <c r="F20" s="254"/>
    </row>
  </sheetData>
  <mergeCells count="6">
    <mergeCell ref="A3:G3"/>
    <mergeCell ref="A6:A8"/>
    <mergeCell ref="B6:C7"/>
    <mergeCell ref="D6:G6"/>
    <mergeCell ref="D7:E7"/>
    <mergeCell ref="F7:G7"/>
  </mergeCells>
  <phoneticPr fontId="13" type="noConversion"/>
  <hyperlinks>
    <hyperlink ref="A1" location="съдържание!A1" display="към съдържание" xr:uid="{00000000-0004-0000-0700-000000000000}"/>
  </hyperlinks>
  <printOptions horizontalCentered="1" verticalCentered="1"/>
  <pageMargins left="0.74803149606299213" right="0.74803149606299213" top="0.98425196850393704" bottom="0.98425196850393704" header="0.51181102362204722" footer="0.51181102362204722"/>
  <pageSetup paperSize="9" scale="81" orientation="portrait" r:id="rId1"/>
  <headerFooter alignWithMargins="0"/>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1"/>
  <sheetViews>
    <sheetView zoomScaleNormal="100" zoomScaleSheetLayoutView="87" workbookViewId="0">
      <selection activeCell="L37" sqref="L37"/>
    </sheetView>
  </sheetViews>
  <sheetFormatPr defaultRowHeight="12.75"/>
  <cols>
    <col min="1" max="1" width="27.7109375" style="43" customWidth="1"/>
    <col min="2" max="2" width="10.85546875" style="43" customWidth="1"/>
    <col min="3" max="3" width="11.140625" style="43" customWidth="1"/>
    <col min="4" max="4" width="13" style="43" customWidth="1"/>
    <col min="5" max="5" width="11.42578125" style="43" customWidth="1"/>
    <col min="6" max="6" width="11.28515625" style="43" customWidth="1"/>
    <col min="7" max="7" width="10.140625" style="43" customWidth="1"/>
    <col min="8" max="9" width="12.85546875" style="43" customWidth="1"/>
    <col min="10" max="10" width="11.42578125" style="43" customWidth="1"/>
    <col min="11" max="16384" width="9.140625" style="43"/>
  </cols>
  <sheetData>
    <row r="1" spans="1:20" ht="15" customHeight="1">
      <c r="A1" s="110" t="s">
        <v>213</v>
      </c>
      <c r="B1" s="102"/>
      <c r="C1" s="102"/>
      <c r="D1" s="102"/>
      <c r="E1" s="102"/>
      <c r="F1" s="102"/>
      <c r="G1" s="102"/>
      <c r="H1" s="102"/>
      <c r="I1" s="102"/>
      <c r="J1" s="102"/>
      <c r="K1" s="42"/>
      <c r="L1" s="42"/>
      <c r="M1" s="42"/>
      <c r="N1" s="42"/>
      <c r="O1" s="42"/>
      <c r="P1" s="42"/>
      <c r="Q1" s="42"/>
      <c r="R1" s="42"/>
      <c r="S1" s="42"/>
      <c r="T1" s="42"/>
    </row>
    <row r="2" spans="1:20" ht="15" customHeight="1">
      <c r="A2" s="110"/>
      <c r="B2" s="102"/>
      <c r="C2" s="102"/>
      <c r="D2" s="102"/>
      <c r="E2" s="102"/>
      <c r="F2" s="102"/>
      <c r="G2" s="102"/>
      <c r="H2" s="102"/>
      <c r="I2" s="102"/>
      <c r="J2" s="102"/>
      <c r="K2" s="42"/>
      <c r="L2" s="42"/>
      <c r="M2" s="42"/>
      <c r="N2" s="42"/>
      <c r="O2" s="42"/>
      <c r="P2" s="42"/>
      <c r="Q2" s="42"/>
      <c r="R2" s="42"/>
      <c r="S2" s="42"/>
      <c r="T2" s="42"/>
    </row>
    <row r="3" spans="1:20" ht="30" customHeight="1">
      <c r="A3" s="312" t="s">
        <v>250</v>
      </c>
      <c r="B3" s="312"/>
      <c r="C3" s="312"/>
      <c r="D3" s="312"/>
      <c r="E3" s="312"/>
      <c r="F3" s="312"/>
      <c r="G3" s="312"/>
      <c r="H3" s="312"/>
      <c r="I3" s="312"/>
      <c r="J3" s="312"/>
      <c r="K3" s="42"/>
      <c r="L3" s="42"/>
      <c r="M3" s="42"/>
      <c r="N3" s="42"/>
      <c r="O3" s="42"/>
      <c r="P3" s="42"/>
      <c r="Q3" s="42"/>
      <c r="R3" s="42"/>
      <c r="S3" s="42"/>
      <c r="T3" s="42"/>
    </row>
    <row r="4" spans="1:20" ht="15" customHeight="1">
      <c r="A4" s="113"/>
      <c r="B4" s="113"/>
      <c r="C4" s="113"/>
      <c r="D4" s="113"/>
      <c r="E4" s="113"/>
      <c r="F4" s="113"/>
      <c r="G4" s="113"/>
      <c r="H4" s="113"/>
      <c r="I4" s="113"/>
      <c r="J4" s="113"/>
      <c r="K4" s="42"/>
      <c r="L4" s="42"/>
      <c r="M4" s="42"/>
      <c r="N4" s="42"/>
      <c r="O4" s="42"/>
      <c r="P4" s="42"/>
      <c r="Q4" s="42"/>
      <c r="R4" s="42"/>
      <c r="S4" s="42"/>
      <c r="T4" s="42"/>
    </row>
    <row r="5" spans="1:20" ht="15" customHeight="1"/>
    <row r="6" spans="1:20" ht="17.25" customHeight="1">
      <c r="A6" s="313" t="s">
        <v>218</v>
      </c>
      <c r="B6" s="314" t="s">
        <v>18</v>
      </c>
      <c r="C6" s="313" t="s">
        <v>168</v>
      </c>
      <c r="D6" s="313" t="s">
        <v>169</v>
      </c>
      <c r="E6" s="315" t="s">
        <v>19</v>
      </c>
      <c r="F6" s="315"/>
      <c r="G6" s="315"/>
      <c r="H6" s="315"/>
      <c r="I6" s="313" t="s">
        <v>139</v>
      </c>
      <c r="J6" s="313" t="s">
        <v>168</v>
      </c>
      <c r="K6" s="42"/>
      <c r="L6" s="42"/>
      <c r="M6" s="42"/>
      <c r="N6" s="42"/>
      <c r="O6" s="42"/>
      <c r="P6" s="42"/>
      <c r="Q6" s="42"/>
      <c r="R6" s="42"/>
      <c r="S6" s="42"/>
      <c r="T6" s="42"/>
    </row>
    <row r="7" spans="1:20" ht="28.5" customHeight="1">
      <c r="A7" s="313"/>
      <c r="B7" s="314"/>
      <c r="C7" s="313"/>
      <c r="D7" s="313"/>
      <c r="E7" s="205" t="s">
        <v>3</v>
      </c>
      <c r="F7" s="261" t="s">
        <v>168</v>
      </c>
      <c r="G7" s="205" t="s">
        <v>4</v>
      </c>
      <c r="H7" s="261" t="s">
        <v>168</v>
      </c>
      <c r="I7" s="313"/>
      <c r="J7" s="313"/>
      <c r="K7" s="42"/>
      <c r="L7" s="42"/>
      <c r="M7" s="42"/>
      <c r="N7" s="42"/>
      <c r="O7" s="42"/>
      <c r="P7" s="42"/>
      <c r="Q7" s="42"/>
      <c r="R7" s="42"/>
      <c r="S7" s="42"/>
      <c r="T7" s="42"/>
    </row>
    <row r="8" spans="1:20" s="260" customFormat="1" ht="31.5" customHeight="1">
      <c r="A8" s="255" t="s">
        <v>164</v>
      </c>
      <c r="B8" s="256">
        <v>15416</v>
      </c>
      <c r="C8" s="257">
        <v>0.27299451035948291</v>
      </c>
      <c r="D8" s="256">
        <v>15348</v>
      </c>
      <c r="E8" s="256">
        <v>6125</v>
      </c>
      <c r="F8" s="257">
        <v>0.25445556894188026</v>
      </c>
      <c r="G8" s="256">
        <v>9223</v>
      </c>
      <c r="H8" s="257">
        <v>0.28656206307286003</v>
      </c>
      <c r="I8" s="258">
        <v>68</v>
      </c>
      <c r="J8" s="257">
        <v>0.31775700934579437</v>
      </c>
      <c r="K8" s="55"/>
      <c r="L8" s="55"/>
      <c r="M8" s="55"/>
      <c r="N8" s="259"/>
      <c r="O8" s="259"/>
      <c r="P8" s="259"/>
      <c r="Q8" s="259"/>
      <c r="R8" s="259"/>
      <c r="S8" s="259"/>
      <c r="T8" s="259"/>
    </row>
    <row r="9" spans="1:20" ht="15.75" customHeight="1">
      <c r="A9" s="203" t="s">
        <v>146</v>
      </c>
      <c r="B9" s="72">
        <v>936</v>
      </c>
      <c r="C9" s="73">
        <v>1.6575172658048521E-2</v>
      </c>
      <c r="D9" s="72">
        <v>934</v>
      </c>
      <c r="E9" s="72">
        <v>296</v>
      </c>
      <c r="F9" s="73">
        <v>1.2296954841925969E-2</v>
      </c>
      <c r="G9" s="72">
        <v>638</v>
      </c>
      <c r="H9" s="73">
        <v>1.9822898865931336E-2</v>
      </c>
      <c r="I9" s="74">
        <v>2</v>
      </c>
      <c r="J9" s="73">
        <v>9.3457943925233638E-3</v>
      </c>
      <c r="K9" s="55"/>
      <c r="L9" s="55"/>
      <c r="M9" s="55"/>
      <c r="N9" s="42"/>
      <c r="O9" s="42"/>
      <c r="P9" s="42"/>
      <c r="Q9" s="42"/>
      <c r="R9" s="42"/>
      <c r="S9" s="42"/>
      <c r="T9" s="42"/>
    </row>
    <row r="10" spans="1:20" ht="15.75" customHeight="1">
      <c r="A10" s="203" t="s">
        <v>148</v>
      </c>
      <c r="B10" s="72">
        <v>12782</v>
      </c>
      <c r="C10" s="73">
        <v>0.22635027448202585</v>
      </c>
      <c r="D10" s="72">
        <v>12718</v>
      </c>
      <c r="E10" s="72">
        <v>5182</v>
      </c>
      <c r="F10" s="73">
        <v>0.21527979726642019</v>
      </c>
      <c r="G10" s="72">
        <v>7536</v>
      </c>
      <c r="H10" s="73">
        <v>0.23414634146341465</v>
      </c>
      <c r="I10" s="74">
        <v>64</v>
      </c>
      <c r="J10" s="73">
        <v>0.29906542056074764</v>
      </c>
      <c r="K10" s="55"/>
      <c r="L10" s="55"/>
      <c r="M10" s="55"/>
      <c r="N10" s="42"/>
      <c r="O10" s="42"/>
      <c r="P10" s="42"/>
      <c r="Q10" s="42"/>
      <c r="R10" s="42"/>
      <c r="S10" s="42"/>
      <c r="T10" s="42"/>
    </row>
    <row r="11" spans="1:20" ht="15.75" customHeight="1">
      <c r="A11" s="204" t="s">
        <v>147</v>
      </c>
      <c r="B11" s="75">
        <v>1698</v>
      </c>
      <c r="C11" s="76">
        <v>3.0069063219408537E-2</v>
      </c>
      <c r="D11" s="75">
        <v>1696</v>
      </c>
      <c r="E11" s="75">
        <v>647</v>
      </c>
      <c r="F11" s="76">
        <v>2.6878816833534127E-2</v>
      </c>
      <c r="G11" s="75">
        <v>1049</v>
      </c>
      <c r="H11" s="76">
        <v>3.2592822743514056E-2</v>
      </c>
      <c r="I11" s="77">
        <v>2</v>
      </c>
      <c r="J11" s="76">
        <v>9.3457943925233638E-3</v>
      </c>
      <c r="K11" s="55"/>
      <c r="L11" s="55"/>
      <c r="M11" s="55"/>
      <c r="N11" s="42"/>
      <c r="O11" s="42"/>
      <c r="P11" s="42"/>
      <c r="Q11" s="42"/>
      <c r="R11" s="42"/>
      <c r="S11" s="42"/>
      <c r="T11" s="42"/>
    </row>
    <row r="12" spans="1:20">
      <c r="A12" s="274" t="s">
        <v>165</v>
      </c>
      <c r="B12" s="256">
        <v>5103</v>
      </c>
      <c r="C12" s="257">
        <v>9.036656631839915E-2</v>
      </c>
      <c r="D12" s="256">
        <v>5094</v>
      </c>
      <c r="E12" s="256">
        <v>1566</v>
      </c>
      <c r="F12" s="257">
        <v>6.5057538116405633E-2</v>
      </c>
      <c r="G12" s="256">
        <v>3528</v>
      </c>
      <c r="H12" s="257">
        <v>0.10961628087618455</v>
      </c>
      <c r="I12" s="258">
        <v>9</v>
      </c>
      <c r="J12" s="257">
        <v>4.2056074766355138E-2</v>
      </c>
      <c r="K12" s="55"/>
      <c r="L12" s="55"/>
      <c r="M12" s="55"/>
      <c r="N12" s="42"/>
      <c r="O12" s="42"/>
      <c r="P12" s="42"/>
      <c r="Q12" s="42"/>
      <c r="R12" s="42"/>
      <c r="S12" s="42"/>
      <c r="T12" s="42"/>
    </row>
    <row r="13" spans="1:20">
      <c r="A13" s="275" t="s">
        <v>118</v>
      </c>
      <c r="B13" s="262">
        <v>14075</v>
      </c>
      <c r="C13" s="263">
        <v>0.24924738799362495</v>
      </c>
      <c r="D13" s="262">
        <v>14062</v>
      </c>
      <c r="E13" s="262">
        <v>5279</v>
      </c>
      <c r="F13" s="263">
        <v>0.2193095426031324</v>
      </c>
      <c r="G13" s="262">
        <v>8783</v>
      </c>
      <c r="H13" s="263">
        <v>0.27289109833773495</v>
      </c>
      <c r="I13" s="264">
        <v>13</v>
      </c>
      <c r="J13" s="263">
        <v>6.0747663551401869E-2</v>
      </c>
      <c r="K13" s="55"/>
      <c r="L13" s="55"/>
      <c r="M13" s="55"/>
      <c r="N13" s="42"/>
      <c r="O13" s="42"/>
      <c r="P13" s="42"/>
      <c r="Q13" s="42"/>
      <c r="R13" s="42"/>
      <c r="S13" s="42"/>
      <c r="T13" s="42"/>
    </row>
    <row r="14" spans="1:20">
      <c r="A14" s="275" t="s">
        <v>119</v>
      </c>
      <c r="B14" s="262">
        <v>5612</v>
      </c>
      <c r="C14" s="263">
        <v>9.9380201877102892E-2</v>
      </c>
      <c r="D14" s="262">
        <v>5604</v>
      </c>
      <c r="E14" s="262">
        <v>2143</v>
      </c>
      <c r="F14" s="263">
        <v>8.9028291304889706E-2</v>
      </c>
      <c r="G14" s="262">
        <v>3461</v>
      </c>
      <c r="H14" s="263">
        <v>0.10753456579151779</v>
      </c>
      <c r="I14" s="264">
        <v>8</v>
      </c>
      <c r="J14" s="263">
        <v>3.7383177570093455E-2</v>
      </c>
      <c r="K14" s="42"/>
      <c r="L14" s="42"/>
      <c r="M14" s="42"/>
      <c r="N14" s="42"/>
      <c r="O14" s="42"/>
      <c r="P14" s="42"/>
      <c r="Q14" s="42"/>
      <c r="R14" s="42"/>
      <c r="S14" s="42"/>
      <c r="T14" s="42"/>
    </row>
    <row r="15" spans="1:20">
      <c r="A15" s="275" t="s">
        <v>120</v>
      </c>
      <c r="B15" s="262">
        <v>3791</v>
      </c>
      <c r="C15" s="263">
        <v>6.7132990968655923E-2</v>
      </c>
      <c r="D15" s="262">
        <v>3782</v>
      </c>
      <c r="E15" s="262">
        <v>1773</v>
      </c>
      <c r="F15" s="263">
        <v>7.3657097752482234E-2</v>
      </c>
      <c r="G15" s="262">
        <v>2009</v>
      </c>
      <c r="H15" s="263">
        <v>6.2420382165605096E-2</v>
      </c>
      <c r="I15" s="264">
        <v>9</v>
      </c>
      <c r="J15" s="263">
        <v>4.2056074766355138E-2</v>
      </c>
      <c r="K15" s="42"/>
      <c r="L15" s="42"/>
      <c r="M15" s="42"/>
      <c r="N15" s="42"/>
      <c r="O15" s="42"/>
      <c r="P15" s="42"/>
      <c r="Q15" s="42"/>
      <c r="R15" s="42"/>
      <c r="S15" s="42"/>
      <c r="T15" s="42"/>
    </row>
    <row r="16" spans="1:20" ht="14.25" customHeight="1">
      <c r="A16" s="275" t="s">
        <v>121</v>
      </c>
      <c r="B16" s="262">
        <v>3126</v>
      </c>
      <c r="C16" s="263">
        <v>5.5356826633610766E-2</v>
      </c>
      <c r="D16" s="262">
        <v>3113</v>
      </c>
      <c r="E16" s="262">
        <v>1615</v>
      </c>
      <c r="F16" s="263">
        <v>6.7093182667940676E-2</v>
      </c>
      <c r="G16" s="262">
        <v>1498</v>
      </c>
      <c r="H16" s="263">
        <v>4.6543420848221224E-2</v>
      </c>
      <c r="I16" s="264">
        <v>13</v>
      </c>
      <c r="J16" s="263">
        <v>6.0747663551401869E-2</v>
      </c>
      <c r="K16" s="42"/>
      <c r="L16" s="42"/>
      <c r="M16" s="42"/>
      <c r="N16" s="42"/>
      <c r="O16" s="42"/>
      <c r="P16" s="42"/>
      <c r="Q16" s="42"/>
      <c r="R16" s="42"/>
      <c r="S16" s="42"/>
      <c r="T16" s="42"/>
    </row>
    <row r="17" spans="1:20" ht="14.25" customHeight="1">
      <c r="A17" s="275" t="s">
        <v>170</v>
      </c>
      <c r="B17" s="262">
        <v>2510</v>
      </c>
      <c r="C17" s="263">
        <v>4.4448379670621568E-2</v>
      </c>
      <c r="D17" s="262">
        <v>2502</v>
      </c>
      <c r="E17" s="262">
        <v>1402</v>
      </c>
      <c r="F17" s="263">
        <v>5.8244360433716919E-2</v>
      </c>
      <c r="G17" s="262">
        <v>1100</v>
      </c>
      <c r="H17" s="263">
        <v>3.4177411837812643E-2</v>
      </c>
      <c r="I17" s="264">
        <v>8</v>
      </c>
      <c r="J17" s="263">
        <v>3.7383177570093455E-2</v>
      </c>
      <c r="K17" s="42"/>
      <c r="L17" s="42"/>
      <c r="M17" s="42"/>
      <c r="N17" s="42"/>
      <c r="O17" s="42"/>
      <c r="P17" s="42"/>
      <c r="Q17" s="42"/>
      <c r="R17" s="42"/>
      <c r="S17" s="42"/>
      <c r="T17" s="42"/>
    </row>
    <row r="18" spans="1:20" ht="14.25" customHeight="1">
      <c r="A18" s="275" t="s">
        <v>222</v>
      </c>
      <c r="B18" s="262">
        <v>1823</v>
      </c>
      <c r="C18" s="263">
        <v>3.2282627944041083E-2</v>
      </c>
      <c r="D18" s="262">
        <v>1808</v>
      </c>
      <c r="E18" s="262">
        <v>1083</v>
      </c>
      <c r="F18" s="263">
        <v>4.4991898965560218E-2</v>
      </c>
      <c r="G18" s="262">
        <v>725</v>
      </c>
      <c r="H18" s="263">
        <v>2.2526021438558336E-2</v>
      </c>
      <c r="I18" s="264">
        <v>15</v>
      </c>
      <c r="J18" s="263">
        <v>7.0093457943925228E-2</v>
      </c>
      <c r="K18" s="42"/>
      <c r="L18" s="259"/>
      <c r="M18" s="42"/>
      <c r="N18" s="42"/>
      <c r="O18" s="42"/>
      <c r="P18" s="42"/>
      <c r="Q18" s="42"/>
      <c r="R18" s="42"/>
      <c r="S18" s="42"/>
      <c r="T18" s="42"/>
    </row>
    <row r="19" spans="1:20" ht="14.25" customHeight="1">
      <c r="A19" s="275" t="s">
        <v>223</v>
      </c>
      <c r="B19" s="262">
        <v>1775</v>
      </c>
      <c r="C19" s="263">
        <v>3.1432619089782184E-2</v>
      </c>
      <c r="D19" s="262">
        <v>1758</v>
      </c>
      <c r="E19" s="262">
        <v>1085</v>
      </c>
      <c r="F19" s="263">
        <v>4.5074986498275932E-2</v>
      </c>
      <c r="G19" s="262">
        <v>673</v>
      </c>
      <c r="H19" s="263">
        <v>2.0910361969861738E-2</v>
      </c>
      <c r="I19" s="264">
        <v>17</v>
      </c>
      <c r="J19" s="263">
        <v>7.9439252336448593E-2</v>
      </c>
      <c r="K19" s="42"/>
      <c r="L19" s="259"/>
      <c r="M19" s="42"/>
      <c r="N19" s="42"/>
      <c r="O19" s="42"/>
      <c r="P19" s="42"/>
      <c r="Q19" s="42"/>
      <c r="R19" s="42"/>
      <c r="S19" s="42"/>
      <c r="T19" s="42"/>
    </row>
    <row r="20" spans="1:20" ht="14.25" customHeight="1">
      <c r="A20" s="275" t="s">
        <v>224</v>
      </c>
      <c r="B20" s="262">
        <v>3215</v>
      </c>
      <c r="C20" s="263">
        <v>5.6932884717549141E-2</v>
      </c>
      <c r="D20" s="262">
        <v>3161</v>
      </c>
      <c r="E20" s="262">
        <v>1993</v>
      </c>
      <c r="F20" s="263">
        <v>8.2796726351211006E-2</v>
      </c>
      <c r="G20" s="262">
        <v>1168</v>
      </c>
      <c r="H20" s="263">
        <v>3.6290197296877429E-2</v>
      </c>
      <c r="I20" s="264">
        <v>54</v>
      </c>
      <c r="J20" s="263">
        <v>0.25233644859813081</v>
      </c>
      <c r="K20" s="42"/>
      <c r="L20" s="259"/>
      <c r="M20" s="42"/>
      <c r="N20" s="42"/>
      <c r="O20" s="42"/>
      <c r="P20" s="42"/>
      <c r="Q20" s="42"/>
      <c r="R20" s="42"/>
      <c r="S20" s="42"/>
      <c r="T20" s="42"/>
    </row>
    <row r="21" spans="1:20" ht="14.25" customHeight="1">
      <c r="A21" s="276" t="s">
        <v>221</v>
      </c>
      <c r="B21" s="265">
        <v>24</v>
      </c>
      <c r="C21" s="284">
        <v>4.2500442712944925E-4</v>
      </c>
      <c r="D21" s="265">
        <v>24</v>
      </c>
      <c r="E21" s="265">
        <v>7</v>
      </c>
      <c r="F21" s="266">
        <v>2.9080636450500605E-4</v>
      </c>
      <c r="G21" s="265">
        <v>17</v>
      </c>
      <c r="H21" s="266">
        <v>5.2819636476619542E-4</v>
      </c>
      <c r="I21" s="267">
        <v>0</v>
      </c>
      <c r="J21" s="285">
        <v>0</v>
      </c>
      <c r="K21" s="42"/>
      <c r="L21" s="259"/>
      <c r="M21" s="42"/>
      <c r="N21" s="42"/>
      <c r="O21" s="42"/>
      <c r="P21" s="42"/>
      <c r="Q21" s="42"/>
      <c r="R21" s="42"/>
      <c r="S21" s="42"/>
      <c r="T21" s="42"/>
    </row>
    <row r="22" spans="1:20" ht="18.75" customHeight="1">
      <c r="A22" s="205" t="s">
        <v>18</v>
      </c>
      <c r="B22" s="268">
        <v>56470</v>
      </c>
      <c r="C22" s="269">
        <v>1</v>
      </c>
      <c r="D22" s="268">
        <v>56256</v>
      </c>
      <c r="E22" s="268">
        <v>24071</v>
      </c>
      <c r="F22" s="270">
        <v>0.99999999999999989</v>
      </c>
      <c r="G22" s="268">
        <v>32185</v>
      </c>
      <c r="H22" s="270">
        <v>1</v>
      </c>
      <c r="I22" s="268">
        <v>214</v>
      </c>
      <c r="J22" s="270">
        <v>0.99999999999999978</v>
      </c>
      <c r="K22" s="42"/>
      <c r="L22" s="259"/>
      <c r="M22" s="42"/>
      <c r="N22" s="42"/>
      <c r="O22" s="42"/>
      <c r="P22" s="42"/>
      <c r="Q22" s="42"/>
      <c r="R22" s="42"/>
      <c r="S22" s="42"/>
      <c r="T22" s="42"/>
    </row>
    <row r="23" spans="1:20" ht="12.75" customHeight="1">
      <c r="K23" s="42"/>
      <c r="L23" s="42"/>
      <c r="M23" s="42"/>
      <c r="N23" s="42"/>
      <c r="O23" s="42"/>
      <c r="P23" s="42"/>
      <c r="Q23" s="42"/>
      <c r="R23" s="42"/>
      <c r="S23" s="42"/>
      <c r="T23" s="42"/>
    </row>
    <row r="24" spans="1:20">
      <c r="B24" s="45"/>
      <c r="K24" s="42"/>
      <c r="L24" s="42"/>
      <c r="M24" s="42"/>
      <c r="N24" s="42"/>
      <c r="O24" s="42"/>
      <c r="P24" s="42"/>
      <c r="Q24" s="42"/>
      <c r="R24" s="42"/>
      <c r="S24" s="42"/>
      <c r="T24" s="42"/>
    </row>
    <row r="25" spans="1:20">
      <c r="K25" s="42"/>
      <c r="L25" s="42"/>
      <c r="M25" s="42"/>
      <c r="N25" s="42"/>
      <c r="O25" s="42"/>
      <c r="P25" s="42"/>
      <c r="Q25" s="42"/>
      <c r="R25" s="42"/>
      <c r="S25" s="42"/>
      <c r="T25" s="42"/>
    </row>
    <row r="26" spans="1:20">
      <c r="K26" s="42"/>
      <c r="L26" s="42"/>
      <c r="M26" s="42"/>
      <c r="N26" s="42"/>
      <c r="O26" s="42"/>
      <c r="P26" s="42"/>
      <c r="Q26" s="42"/>
      <c r="R26" s="42"/>
      <c r="S26" s="42"/>
      <c r="T26" s="42"/>
    </row>
    <row r="27" spans="1:20">
      <c r="K27" s="42"/>
      <c r="L27" s="42"/>
      <c r="M27" s="42"/>
      <c r="N27" s="42"/>
      <c r="O27" s="42"/>
      <c r="P27" s="42"/>
      <c r="Q27" s="42"/>
      <c r="R27" s="42"/>
      <c r="S27" s="42"/>
      <c r="T27" s="42"/>
    </row>
    <row r="28" spans="1:20">
      <c r="K28" s="42"/>
      <c r="L28" s="42"/>
      <c r="M28" s="42"/>
      <c r="N28" s="42"/>
      <c r="O28" s="42"/>
      <c r="P28" s="42"/>
      <c r="Q28" s="42"/>
      <c r="R28" s="42"/>
      <c r="S28" s="42"/>
      <c r="T28" s="42"/>
    </row>
    <row r="29" spans="1:20">
      <c r="K29" s="42"/>
      <c r="L29" s="42"/>
      <c r="M29" s="42"/>
      <c r="N29" s="42"/>
      <c r="O29" s="42"/>
      <c r="P29" s="42"/>
      <c r="Q29" s="42"/>
      <c r="R29" s="42"/>
      <c r="S29" s="42"/>
      <c r="T29" s="42"/>
    </row>
    <row r="30" spans="1:20" ht="13.5" thickBot="1">
      <c r="K30" s="42"/>
      <c r="L30" s="42"/>
      <c r="M30" s="42"/>
      <c r="N30" s="42"/>
      <c r="O30" s="42"/>
      <c r="P30" s="42"/>
      <c r="Q30" s="42"/>
      <c r="R30" s="42"/>
      <c r="S30" s="42"/>
      <c r="T30" s="42"/>
    </row>
    <row r="31" spans="1:20" ht="15">
      <c r="E31" s="44"/>
      <c r="F31" s="46"/>
      <c r="K31" s="42"/>
      <c r="L31" s="42"/>
      <c r="M31" s="42"/>
      <c r="N31" s="42"/>
      <c r="O31" s="42"/>
      <c r="P31" s="42"/>
      <c r="Q31" s="42"/>
      <c r="R31" s="42"/>
      <c r="S31" s="42"/>
      <c r="T31" s="42"/>
    </row>
    <row r="32" spans="1:20" ht="15">
      <c r="E32" s="47"/>
      <c r="F32" s="46"/>
      <c r="K32" s="42"/>
      <c r="L32" s="42"/>
      <c r="M32" s="42"/>
      <c r="N32" s="42"/>
      <c r="O32" s="42"/>
      <c r="P32" s="42"/>
      <c r="Q32" s="42"/>
      <c r="R32" s="42"/>
      <c r="S32" s="42"/>
      <c r="T32" s="42"/>
    </row>
    <row r="33" spans="5:20" ht="15">
      <c r="E33" s="47"/>
      <c r="F33" s="46"/>
      <c r="K33" s="42"/>
      <c r="L33" s="42"/>
      <c r="M33" s="42"/>
      <c r="N33" s="42"/>
      <c r="O33" s="42"/>
      <c r="P33" s="42"/>
      <c r="Q33" s="42"/>
      <c r="R33" s="42"/>
      <c r="S33" s="42"/>
      <c r="T33" s="42"/>
    </row>
    <row r="34" spans="5:20" ht="15">
      <c r="E34" s="47"/>
      <c r="F34" s="46"/>
      <c r="K34" s="42"/>
      <c r="L34" s="42"/>
      <c r="M34" s="42"/>
      <c r="N34" s="42"/>
      <c r="O34" s="42"/>
      <c r="P34" s="42"/>
      <c r="Q34" s="42"/>
      <c r="R34" s="42"/>
      <c r="S34" s="42"/>
      <c r="T34" s="42"/>
    </row>
    <row r="35" spans="5:20" ht="15">
      <c r="E35" s="47"/>
      <c r="F35" s="46"/>
      <c r="K35" s="42"/>
      <c r="L35" s="42"/>
      <c r="M35" s="42"/>
      <c r="N35" s="42"/>
      <c r="O35" s="42"/>
      <c r="P35" s="42"/>
      <c r="Q35" s="42"/>
      <c r="R35" s="42"/>
      <c r="S35" s="42"/>
      <c r="T35" s="42"/>
    </row>
    <row r="36" spans="5:20" ht="15">
      <c r="E36" s="47"/>
      <c r="F36" s="46"/>
      <c r="K36" s="42"/>
      <c r="L36" s="42"/>
      <c r="M36" s="42"/>
      <c r="N36" s="42"/>
      <c r="O36" s="42"/>
      <c r="P36" s="42"/>
      <c r="Q36" s="42"/>
      <c r="R36" s="42"/>
      <c r="S36" s="42"/>
      <c r="T36" s="42"/>
    </row>
    <row r="37" spans="5:20" ht="14.25" customHeight="1" thickBot="1">
      <c r="E37" s="48"/>
      <c r="F37" s="49"/>
      <c r="K37" s="42"/>
      <c r="L37" s="42"/>
      <c r="M37" s="42"/>
      <c r="N37" s="42"/>
      <c r="O37" s="42"/>
      <c r="P37" s="42"/>
      <c r="Q37" s="42"/>
      <c r="R37" s="42"/>
      <c r="S37" s="42"/>
      <c r="T37" s="42"/>
    </row>
    <row r="38" spans="5:20" ht="15.75" thickBot="1">
      <c r="E38" s="50"/>
      <c r="F38" s="49"/>
      <c r="K38" s="42"/>
      <c r="L38" s="42"/>
      <c r="M38" s="42"/>
      <c r="N38" s="42"/>
      <c r="O38" s="42"/>
      <c r="P38" s="42"/>
      <c r="Q38" s="42"/>
      <c r="R38" s="42"/>
      <c r="S38" s="42"/>
      <c r="T38" s="42"/>
    </row>
    <row r="39" spans="5:20">
      <c r="F39" s="49"/>
      <c r="K39" s="42"/>
      <c r="L39" s="42"/>
      <c r="M39" s="42"/>
      <c r="N39" s="42"/>
      <c r="O39" s="42"/>
      <c r="P39" s="42"/>
      <c r="Q39" s="42"/>
      <c r="R39" s="42"/>
      <c r="S39" s="42"/>
      <c r="T39" s="42"/>
    </row>
    <row r="40" spans="5:20">
      <c r="F40" s="49"/>
      <c r="K40" s="42"/>
      <c r="L40" s="42"/>
      <c r="M40" s="42"/>
      <c r="N40" s="42"/>
      <c r="O40" s="42"/>
      <c r="P40" s="42"/>
      <c r="Q40" s="42"/>
      <c r="R40" s="42"/>
      <c r="S40" s="42"/>
      <c r="T40" s="42"/>
    </row>
    <row r="41" spans="5:20">
      <c r="F41" s="49"/>
      <c r="K41" s="42"/>
      <c r="L41" s="42"/>
      <c r="M41" s="42"/>
      <c r="N41" s="42"/>
      <c r="O41" s="42"/>
      <c r="P41" s="42"/>
      <c r="Q41" s="42"/>
      <c r="R41" s="42"/>
      <c r="S41" s="42"/>
      <c r="T41" s="42"/>
    </row>
    <row r="42" spans="5:20">
      <c r="F42" s="49"/>
      <c r="K42" s="42"/>
      <c r="L42" s="42"/>
      <c r="M42" s="42"/>
      <c r="N42" s="42"/>
      <c r="O42" s="42"/>
      <c r="P42" s="42"/>
      <c r="Q42" s="42"/>
      <c r="R42" s="42"/>
      <c r="S42" s="42"/>
      <c r="T42" s="42"/>
    </row>
    <row r="43" spans="5:20">
      <c r="F43" s="49"/>
      <c r="K43" s="42"/>
      <c r="L43" s="42"/>
      <c r="M43" s="42"/>
      <c r="N43" s="42"/>
      <c r="O43" s="42"/>
      <c r="P43" s="42"/>
      <c r="Q43" s="42"/>
      <c r="R43" s="42"/>
      <c r="S43" s="42"/>
      <c r="T43" s="42"/>
    </row>
    <row r="44" spans="5:20">
      <c r="F44" s="49"/>
      <c r="K44" s="42"/>
      <c r="L44" s="42"/>
      <c r="M44" s="42"/>
      <c r="N44" s="42"/>
      <c r="O44" s="42"/>
      <c r="P44" s="42"/>
      <c r="Q44" s="42"/>
      <c r="R44" s="42"/>
      <c r="S44" s="42"/>
      <c r="T44" s="42"/>
    </row>
    <row r="45" spans="5:20" ht="18.75" customHeight="1">
      <c r="F45" s="49"/>
      <c r="K45" s="42"/>
      <c r="L45" s="42"/>
      <c r="M45" s="42"/>
      <c r="N45" s="42"/>
      <c r="O45" s="42"/>
      <c r="P45" s="42"/>
      <c r="Q45" s="42"/>
      <c r="R45" s="42"/>
      <c r="S45" s="42"/>
      <c r="T45" s="42"/>
    </row>
    <row r="46" spans="5:20">
      <c r="F46" s="49"/>
      <c r="K46" s="42"/>
      <c r="L46" s="42"/>
      <c r="M46" s="42"/>
      <c r="N46" s="42"/>
      <c r="O46" s="42"/>
      <c r="P46" s="42"/>
      <c r="Q46" s="42"/>
      <c r="R46" s="42"/>
      <c r="S46" s="42"/>
      <c r="T46" s="42"/>
    </row>
    <row r="47" spans="5:20" ht="13.5" customHeight="1">
      <c r="F47" s="49"/>
      <c r="K47" s="42"/>
      <c r="L47" s="42"/>
      <c r="M47" s="42"/>
      <c r="N47" s="42"/>
      <c r="O47" s="42"/>
      <c r="P47" s="42"/>
      <c r="Q47" s="42"/>
      <c r="R47" s="42"/>
      <c r="S47" s="42"/>
      <c r="T47" s="42"/>
    </row>
    <row r="48" spans="5:20" ht="12.75" customHeight="1">
      <c r="F48" s="49"/>
      <c r="K48" s="42"/>
      <c r="L48" s="42"/>
      <c r="M48" s="42"/>
      <c r="N48" s="42"/>
      <c r="O48" s="42"/>
      <c r="P48" s="42"/>
      <c r="Q48" s="42"/>
      <c r="R48" s="42"/>
      <c r="S48" s="42"/>
      <c r="T48" s="42"/>
    </row>
    <row r="49" spans="11:20">
      <c r="K49" s="42"/>
      <c r="L49" s="42"/>
      <c r="M49" s="42"/>
      <c r="N49" s="42"/>
      <c r="O49" s="42"/>
      <c r="P49" s="42"/>
      <c r="Q49" s="42"/>
      <c r="R49" s="42"/>
      <c r="S49" s="42"/>
      <c r="T49" s="42"/>
    </row>
    <row r="50" spans="11:20">
      <c r="K50" s="42"/>
      <c r="L50" s="42"/>
      <c r="M50" s="42"/>
      <c r="N50" s="42"/>
      <c r="O50" s="42"/>
      <c r="P50" s="42"/>
      <c r="Q50" s="42"/>
      <c r="R50" s="42"/>
      <c r="S50" s="42"/>
      <c r="T50" s="42"/>
    </row>
    <row r="51" spans="11:20">
      <c r="K51" s="42"/>
      <c r="L51" s="42"/>
      <c r="M51" s="42"/>
      <c r="N51" s="42"/>
      <c r="O51" s="42"/>
      <c r="P51" s="42"/>
      <c r="Q51" s="42"/>
      <c r="R51" s="42"/>
      <c r="S51" s="42"/>
      <c r="T51" s="42"/>
    </row>
  </sheetData>
  <mergeCells count="8">
    <mergeCell ref="A3:J3"/>
    <mergeCell ref="A6:A7"/>
    <mergeCell ref="B6:B7"/>
    <mergeCell ref="C6:C7"/>
    <mergeCell ref="E6:H6"/>
    <mergeCell ref="J6:J7"/>
    <mergeCell ref="D6:D7"/>
    <mergeCell ref="I6:I7"/>
  </mergeCells>
  <hyperlinks>
    <hyperlink ref="A1" location="съдържание!A1" display="към съдържание" xr:uid="{00000000-0004-0000-0800-000000000000}"/>
  </hyperlinks>
  <printOptions horizontalCentered="1" verticalCentered="1"/>
  <pageMargins left="0.74803149606299213" right="0.74803149606299213" top="0.98425196850393704" bottom="0.98425196850393704" header="0.51181102362204722" footer="0.51181102362204722"/>
  <pageSetup paperSize="9" scale="66" firstPageNumber="11" orientation="portrait" useFirstPageNumber="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7"/>
  <sheetViews>
    <sheetView topLeftCell="A28" zoomScaleNormal="100" zoomScaleSheetLayoutView="100" workbookViewId="0">
      <selection activeCell="I47" sqref="I47"/>
    </sheetView>
  </sheetViews>
  <sheetFormatPr defaultRowHeight="12.75"/>
  <cols>
    <col min="1" max="1" width="4.85546875" customWidth="1"/>
    <col min="2" max="2" width="18.42578125" customWidth="1"/>
    <col min="3" max="3" width="22.5703125" customWidth="1"/>
    <col min="4" max="4" width="15.42578125" customWidth="1"/>
    <col min="5" max="5" width="15" customWidth="1"/>
    <col min="6" max="6" width="18.7109375" customWidth="1"/>
  </cols>
  <sheetData>
    <row r="1" spans="1:6" ht="15" customHeight="1">
      <c r="A1" s="110" t="s">
        <v>213</v>
      </c>
      <c r="B1" s="99"/>
      <c r="C1" s="99"/>
      <c r="D1" s="99"/>
      <c r="E1" s="99"/>
      <c r="F1" s="99"/>
    </row>
    <row r="2" spans="1:6" ht="15" customHeight="1">
      <c r="A2" s="110"/>
      <c r="B2" s="99"/>
      <c r="C2" s="99"/>
      <c r="D2" s="99"/>
      <c r="E2" s="99"/>
      <c r="F2" s="99"/>
    </row>
    <row r="3" spans="1:6" ht="30" customHeight="1">
      <c r="A3" s="318" t="s">
        <v>251</v>
      </c>
      <c r="B3" s="318"/>
      <c r="C3" s="318"/>
      <c r="D3" s="318"/>
      <c r="E3" s="318"/>
      <c r="F3" s="318"/>
    </row>
    <row r="4" spans="1:6" ht="15" customHeight="1">
      <c r="A4" s="109"/>
      <c r="B4" s="109"/>
      <c r="C4" s="109"/>
      <c r="D4" s="109"/>
      <c r="E4" s="109"/>
      <c r="F4" s="109"/>
    </row>
    <row r="6" spans="1:6" ht="21" customHeight="1">
      <c r="A6" s="303" t="s">
        <v>208</v>
      </c>
      <c r="B6" s="307" t="s">
        <v>136</v>
      </c>
      <c r="C6" s="294" t="s">
        <v>225</v>
      </c>
      <c r="D6" s="306" t="s">
        <v>143</v>
      </c>
      <c r="E6" s="306"/>
      <c r="F6" s="294" t="s">
        <v>139</v>
      </c>
    </row>
    <row r="7" spans="1:6" ht="21.75" customHeight="1">
      <c r="A7" s="304"/>
      <c r="B7" s="308"/>
      <c r="C7" s="294"/>
      <c r="D7" s="159" t="s">
        <v>3</v>
      </c>
      <c r="E7" s="159" t="s">
        <v>4</v>
      </c>
      <c r="F7" s="294"/>
    </row>
    <row r="8" spans="1:6" ht="15" customHeight="1">
      <c r="A8" s="193">
        <v>1</v>
      </c>
      <c r="B8" s="193" t="s">
        <v>180</v>
      </c>
      <c r="C8" s="206">
        <v>717.76475299401204</v>
      </c>
      <c r="D8" s="206">
        <v>829.69584575502267</v>
      </c>
      <c r="E8" s="206">
        <v>647.56823433685929</v>
      </c>
      <c r="F8" s="206">
        <v>693.95999999999992</v>
      </c>
    </row>
    <row r="9" spans="1:6" ht="15" customHeight="1">
      <c r="A9" s="194">
        <v>2</v>
      </c>
      <c r="B9" s="194" t="s">
        <v>181</v>
      </c>
      <c r="C9" s="207">
        <v>753.73750085940185</v>
      </c>
      <c r="D9" s="207">
        <v>842.06708406304733</v>
      </c>
      <c r="E9" s="207">
        <v>691.71665336373997</v>
      </c>
      <c r="F9" s="207">
        <v>1362.3669230769231</v>
      </c>
    </row>
    <row r="10" spans="1:6" ht="15" customHeight="1">
      <c r="A10" s="194">
        <v>3</v>
      </c>
      <c r="B10" s="194" t="s">
        <v>182</v>
      </c>
      <c r="C10" s="207">
        <v>869.27740707964597</v>
      </c>
      <c r="D10" s="207">
        <v>1007.7389914772727</v>
      </c>
      <c r="E10" s="207">
        <v>769.26099236641232</v>
      </c>
      <c r="F10" s="207">
        <v>962.12117647058813</v>
      </c>
    </row>
    <row r="11" spans="1:6" ht="15" customHeight="1">
      <c r="A11" s="194">
        <v>4</v>
      </c>
      <c r="B11" s="194" t="s">
        <v>183</v>
      </c>
      <c r="C11" s="207">
        <v>733.99183863885833</v>
      </c>
      <c r="D11" s="207">
        <v>819.56373913043478</v>
      </c>
      <c r="E11" s="207">
        <v>667.50512845849801</v>
      </c>
      <c r="F11" s="207">
        <v>413.82599999999996</v>
      </c>
    </row>
    <row r="12" spans="1:6" ht="15" customHeight="1">
      <c r="A12" s="194">
        <v>5</v>
      </c>
      <c r="B12" s="194" t="s">
        <v>184</v>
      </c>
      <c r="C12" s="207">
        <v>661.66868852459015</v>
      </c>
      <c r="D12" s="207">
        <v>721.26220735785955</v>
      </c>
      <c r="E12" s="207">
        <v>613.32940540540551</v>
      </c>
      <c r="F12" s="207">
        <v>695.20499999999993</v>
      </c>
    </row>
    <row r="13" spans="1:6" ht="15" customHeight="1">
      <c r="A13" s="194">
        <v>6</v>
      </c>
      <c r="B13" s="194" t="s">
        <v>185</v>
      </c>
      <c r="C13" s="207">
        <v>732.45125887669462</v>
      </c>
      <c r="D13" s="207">
        <v>801.0353289473685</v>
      </c>
      <c r="E13" s="207">
        <v>687.13028753993615</v>
      </c>
      <c r="F13" s="207">
        <v>1161.0899999999999</v>
      </c>
    </row>
    <row r="14" spans="1:6" ht="15" customHeight="1">
      <c r="A14" s="194">
        <v>7</v>
      </c>
      <c r="B14" s="194" t="s">
        <v>186</v>
      </c>
      <c r="C14" s="207">
        <v>835.23424474187379</v>
      </c>
      <c r="D14" s="207">
        <v>937.44553752535501</v>
      </c>
      <c r="E14" s="207">
        <v>740.95384615384603</v>
      </c>
      <c r="F14" s="207">
        <v>990.51</v>
      </c>
    </row>
    <row r="15" spans="1:6" ht="15" customHeight="1">
      <c r="A15" s="194">
        <v>8</v>
      </c>
      <c r="B15" s="194" t="s">
        <v>187</v>
      </c>
      <c r="C15" s="207">
        <v>679.35318181818172</v>
      </c>
      <c r="D15" s="207">
        <v>787.32013245033102</v>
      </c>
      <c r="E15" s="207">
        <v>610.70374659400545</v>
      </c>
      <c r="F15" s="207">
        <v>2159.0100000000002</v>
      </c>
    </row>
    <row r="16" spans="1:6" ht="15" customHeight="1">
      <c r="A16" s="194">
        <v>9</v>
      </c>
      <c r="B16" s="194" t="s">
        <v>188</v>
      </c>
      <c r="C16" s="207">
        <v>675.60994459833796</v>
      </c>
      <c r="D16" s="207">
        <v>756.62838461538456</v>
      </c>
      <c r="E16" s="207">
        <v>630.74457308248918</v>
      </c>
      <c r="F16" s="207">
        <v>378</v>
      </c>
    </row>
    <row r="17" spans="1:6" ht="15" customHeight="1">
      <c r="A17" s="194">
        <v>10</v>
      </c>
      <c r="B17" s="194" t="s">
        <v>189</v>
      </c>
      <c r="C17" s="207">
        <v>762.77807726075491</v>
      </c>
      <c r="D17" s="207">
        <v>867.59437500000001</v>
      </c>
      <c r="E17" s="207">
        <v>662.77276041666664</v>
      </c>
      <c r="F17" s="207">
        <v>398.09000000000003</v>
      </c>
    </row>
    <row r="18" spans="1:6" ht="15" customHeight="1">
      <c r="A18" s="194">
        <v>11</v>
      </c>
      <c r="B18" s="194" t="s">
        <v>190</v>
      </c>
      <c r="C18" s="207">
        <v>696.09517137096782</v>
      </c>
      <c r="D18" s="207">
        <v>760.05073991031384</v>
      </c>
      <c r="E18" s="207">
        <v>644.07693577981661</v>
      </c>
      <c r="F18" s="207">
        <v>521.85</v>
      </c>
    </row>
    <row r="19" spans="1:6" ht="15" customHeight="1">
      <c r="A19" s="194">
        <v>12</v>
      </c>
      <c r="B19" s="194" t="s">
        <v>191</v>
      </c>
      <c r="C19" s="207">
        <v>706.96914473684205</v>
      </c>
      <c r="D19" s="207">
        <v>800.75838437170012</v>
      </c>
      <c r="E19" s="207">
        <v>632.08875955819872</v>
      </c>
      <c r="F19" s="207">
        <v>535.91999999999996</v>
      </c>
    </row>
    <row r="20" spans="1:6" ht="15" customHeight="1">
      <c r="A20" s="194">
        <v>13</v>
      </c>
      <c r="B20" s="194" t="s">
        <v>192</v>
      </c>
      <c r="C20" s="207">
        <v>792.10572413793102</v>
      </c>
      <c r="D20" s="207">
        <v>903.64357967667445</v>
      </c>
      <c r="E20" s="207">
        <v>708.51216867469873</v>
      </c>
      <c r="F20" s="207">
        <v>1064.07</v>
      </c>
    </row>
    <row r="21" spans="1:6" ht="15" customHeight="1">
      <c r="A21" s="194">
        <v>14</v>
      </c>
      <c r="B21" s="194" t="s">
        <v>193</v>
      </c>
      <c r="C21" s="207">
        <v>749.66635407905812</v>
      </c>
      <c r="D21" s="207">
        <v>807.39888023369042</v>
      </c>
      <c r="E21" s="207">
        <v>705.0873942093541</v>
      </c>
      <c r="F21" s="207">
        <v>938.80499999999995</v>
      </c>
    </row>
    <row r="22" spans="1:6" ht="15" customHeight="1">
      <c r="A22" s="194">
        <v>15</v>
      </c>
      <c r="B22" s="194" t="s">
        <v>194</v>
      </c>
      <c r="C22" s="207">
        <v>822.88482534930131</v>
      </c>
      <c r="D22" s="207">
        <v>934.11976796407191</v>
      </c>
      <c r="E22" s="207">
        <v>732.00027173913043</v>
      </c>
      <c r="F22" s="207">
        <v>958.23749999999995</v>
      </c>
    </row>
    <row r="23" spans="1:6" ht="15" customHeight="1">
      <c r="A23" s="194">
        <v>16</v>
      </c>
      <c r="B23" s="194" t="s">
        <v>195</v>
      </c>
      <c r="C23" s="207">
        <v>686.75441860465105</v>
      </c>
      <c r="D23" s="207">
        <v>789.08080402010046</v>
      </c>
      <c r="E23" s="207">
        <v>606.10906930693068</v>
      </c>
      <c r="F23" s="207" t="s">
        <v>172</v>
      </c>
    </row>
    <row r="24" spans="1:6" ht="15" customHeight="1">
      <c r="A24" s="194">
        <v>17</v>
      </c>
      <c r="B24" s="194" t="s">
        <v>196</v>
      </c>
      <c r="C24" s="207">
        <v>766.53625</v>
      </c>
      <c r="D24" s="207">
        <v>863.78317135549867</v>
      </c>
      <c r="E24" s="207">
        <v>695.49535211267607</v>
      </c>
      <c r="F24" s="207">
        <v>378</v>
      </c>
    </row>
    <row r="25" spans="1:6" ht="15" customHeight="1">
      <c r="A25" s="194">
        <v>18</v>
      </c>
      <c r="B25" s="194" t="s">
        <v>197</v>
      </c>
      <c r="C25" s="207">
        <v>692.32204951856954</v>
      </c>
      <c r="D25" s="207">
        <v>776.52008645533147</v>
      </c>
      <c r="E25" s="207">
        <v>603.13954787234047</v>
      </c>
      <c r="F25" s="207">
        <v>1771.2974999999999</v>
      </c>
    </row>
    <row r="26" spans="1:6" ht="15" customHeight="1">
      <c r="A26" s="194">
        <v>19</v>
      </c>
      <c r="B26" s="194" t="s">
        <v>198</v>
      </c>
      <c r="C26" s="207">
        <v>698.76558402411456</v>
      </c>
      <c r="D26" s="207">
        <v>744.76625000000001</v>
      </c>
      <c r="E26" s="207">
        <v>669.79666260657734</v>
      </c>
      <c r="F26" s="207">
        <v>998.34</v>
      </c>
    </row>
    <row r="27" spans="1:6" ht="15" customHeight="1">
      <c r="A27" s="194">
        <v>20</v>
      </c>
      <c r="B27" s="194" t="s">
        <v>199</v>
      </c>
      <c r="C27" s="207">
        <v>708.04030424339464</v>
      </c>
      <c r="D27" s="207">
        <v>789.11886578449901</v>
      </c>
      <c r="E27" s="207">
        <v>648.63442896935931</v>
      </c>
      <c r="F27" s="207">
        <v>589.47</v>
      </c>
    </row>
    <row r="28" spans="1:6" ht="15" customHeight="1">
      <c r="A28" s="194">
        <v>21</v>
      </c>
      <c r="B28" s="194" t="s">
        <v>200</v>
      </c>
      <c r="C28" s="207">
        <v>1133.2564248479584</v>
      </c>
      <c r="D28" s="207">
        <v>1217.1433480176213</v>
      </c>
      <c r="E28" s="207">
        <v>1058.8239299223571</v>
      </c>
      <c r="F28" s="207">
        <v>1447.5236363636361</v>
      </c>
    </row>
    <row r="29" spans="1:6" ht="15" customHeight="1">
      <c r="A29" s="194">
        <v>22</v>
      </c>
      <c r="B29" s="194" t="s">
        <v>201</v>
      </c>
      <c r="C29" s="207">
        <v>851.87242424242413</v>
      </c>
      <c r="D29" s="207">
        <v>963.36566105769225</v>
      </c>
      <c r="E29" s="207">
        <v>768.71287958115181</v>
      </c>
      <c r="F29" s="207">
        <v>2121.105</v>
      </c>
    </row>
    <row r="30" spans="1:6" ht="15" customHeight="1">
      <c r="A30" s="194">
        <v>23</v>
      </c>
      <c r="B30" s="194" t="s">
        <v>202</v>
      </c>
      <c r="C30" s="207">
        <v>812.59408444240466</v>
      </c>
      <c r="D30" s="207">
        <v>929.0876564156946</v>
      </c>
      <c r="E30" s="207">
        <v>721.51926136363625</v>
      </c>
      <c r="F30" s="207">
        <v>1400.2800000000002</v>
      </c>
    </row>
    <row r="31" spans="1:6" ht="15" customHeight="1">
      <c r="A31" s="194">
        <v>24</v>
      </c>
      <c r="B31" s="194" t="s">
        <v>203</v>
      </c>
      <c r="C31" s="207">
        <v>800.65037822878219</v>
      </c>
      <c r="D31" s="207">
        <v>959.4526558891456</v>
      </c>
      <c r="E31" s="207">
        <v>695.02612903225815</v>
      </c>
      <c r="F31" s="207" t="s">
        <v>172</v>
      </c>
    </row>
    <row r="32" spans="1:6" ht="15" customHeight="1">
      <c r="A32" s="194">
        <v>25</v>
      </c>
      <c r="B32" s="194" t="s">
        <v>204</v>
      </c>
      <c r="C32" s="207">
        <v>729.6068295589987</v>
      </c>
      <c r="D32" s="207">
        <v>766.08701949860733</v>
      </c>
      <c r="E32" s="207">
        <v>702.32268749999992</v>
      </c>
      <c r="F32" s="207" t="s">
        <v>172</v>
      </c>
    </row>
    <row r="33" spans="1:6" ht="15" customHeight="1">
      <c r="A33" s="194">
        <v>26</v>
      </c>
      <c r="B33" s="194" t="s">
        <v>205</v>
      </c>
      <c r="C33" s="207">
        <v>663.54461265523355</v>
      </c>
      <c r="D33" s="207">
        <v>731.70020979020978</v>
      </c>
      <c r="E33" s="207">
        <v>613.61505122950825</v>
      </c>
      <c r="F33" s="207" t="s">
        <v>172</v>
      </c>
    </row>
    <row r="34" spans="1:6" ht="15" customHeight="1">
      <c r="A34" s="194">
        <v>27</v>
      </c>
      <c r="B34" s="194" t="s">
        <v>206</v>
      </c>
      <c r="C34" s="207">
        <v>719.1583185840708</v>
      </c>
      <c r="D34" s="207">
        <v>805.50014827018128</v>
      </c>
      <c r="E34" s="207">
        <v>649.54824866310162</v>
      </c>
      <c r="F34" s="207">
        <v>378</v>
      </c>
    </row>
    <row r="35" spans="1:6" ht="15" customHeight="1">
      <c r="A35" s="195">
        <v>28</v>
      </c>
      <c r="B35" s="195" t="s">
        <v>207</v>
      </c>
      <c r="C35" s="207">
        <v>736.47925233644855</v>
      </c>
      <c r="D35" s="207">
        <v>863.35741935483861</v>
      </c>
      <c r="E35" s="207">
        <v>647.51697940503436</v>
      </c>
      <c r="F35" s="207">
        <v>508.62</v>
      </c>
    </row>
    <row r="36" spans="1:6" ht="18" customHeight="1">
      <c r="A36" s="316" t="s">
        <v>0</v>
      </c>
      <c r="B36" s="317"/>
      <c r="C36" s="208">
        <v>820.17178661236039</v>
      </c>
      <c r="D36" s="208">
        <v>918.51586016368253</v>
      </c>
      <c r="E36" s="208">
        <v>744.14350504893582</v>
      </c>
      <c r="F36" s="208">
        <v>1192.7421028037386</v>
      </c>
    </row>
    <row r="37" spans="1:6">
      <c r="A37" s="282" t="s">
        <v>227</v>
      </c>
      <c r="B37" s="281"/>
      <c r="C37" s="281"/>
      <c r="D37" s="281"/>
      <c r="E37" s="281"/>
      <c r="F37" s="281"/>
    </row>
  </sheetData>
  <mergeCells count="7">
    <mergeCell ref="A6:A7"/>
    <mergeCell ref="A36:B36"/>
    <mergeCell ref="A3:F3"/>
    <mergeCell ref="B6:B7"/>
    <mergeCell ref="C6:C7"/>
    <mergeCell ref="D6:E6"/>
    <mergeCell ref="F6:F7"/>
  </mergeCells>
  <phoneticPr fontId="0" type="noConversion"/>
  <hyperlinks>
    <hyperlink ref="A1" location="съдържание!A1" display="към съдържание" xr:uid="{00000000-0004-0000-0900-000000000000}"/>
  </hyperlinks>
  <printOptions horizontalCentered="1"/>
  <pageMargins left="0.74803149606299213" right="0.74803149606299213" top="0.98425196850393704" bottom="0.98425196850393704" header="0.51181102362204722" footer="0.51181102362204722"/>
  <pageSetup paperSize="9" scale="89" firstPageNumber="12" orientation="portrait" useFirstPageNumber="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0"/>
  <sheetViews>
    <sheetView zoomScale="98" zoomScaleNormal="98" zoomScaleSheetLayoutView="95" workbookViewId="0">
      <selection activeCell="K20" sqref="K20"/>
    </sheetView>
  </sheetViews>
  <sheetFormatPr defaultRowHeight="15"/>
  <cols>
    <col min="1" max="1" width="5" style="32" customWidth="1"/>
    <col min="2" max="2" width="29.85546875" style="32" customWidth="1"/>
    <col min="3" max="3" width="9.7109375" style="54" customWidth="1"/>
    <col min="4" max="4" width="15.140625" style="32" customWidth="1"/>
    <col min="5" max="5" width="9.140625" style="32"/>
    <col min="6" max="6" width="16.28515625" style="32" customWidth="1"/>
    <col min="7" max="7" width="8.5703125" style="32" customWidth="1"/>
    <col min="8" max="8" width="16.85546875" style="32" customWidth="1"/>
    <col min="9" max="16384" width="9.140625" style="32"/>
  </cols>
  <sheetData>
    <row r="1" spans="1:10" ht="15" customHeight="1">
      <c r="A1" s="110" t="s">
        <v>213</v>
      </c>
      <c r="B1" s="232"/>
      <c r="C1" s="232"/>
      <c r="D1" s="232"/>
      <c r="E1" s="232"/>
      <c r="F1" s="232"/>
      <c r="G1" s="232"/>
      <c r="H1" s="232"/>
    </row>
    <row r="2" spans="1:10" ht="15" customHeight="1">
      <c r="A2" s="233"/>
      <c r="B2" s="232"/>
      <c r="C2" s="232"/>
      <c r="D2" s="232"/>
      <c r="E2" s="232"/>
      <c r="F2" s="232"/>
      <c r="G2" s="232"/>
      <c r="H2" s="232"/>
    </row>
    <row r="3" spans="1:10" ht="30" customHeight="1">
      <c r="A3" s="320" t="s">
        <v>252</v>
      </c>
      <c r="B3" s="320"/>
      <c r="C3" s="320"/>
      <c r="D3" s="320"/>
      <c r="E3" s="320"/>
      <c r="F3" s="320"/>
      <c r="G3" s="320"/>
      <c r="H3" s="320"/>
    </row>
    <row r="4" spans="1:10" ht="15" customHeight="1">
      <c r="A4" s="112"/>
      <c r="B4" s="112"/>
      <c r="C4" s="112"/>
      <c r="D4" s="112"/>
      <c r="E4" s="112"/>
      <c r="F4" s="112"/>
      <c r="G4" s="112"/>
      <c r="H4" s="112"/>
    </row>
    <row r="6" spans="1:10">
      <c r="A6" s="303" t="s">
        <v>208</v>
      </c>
      <c r="B6" s="302" t="s">
        <v>136</v>
      </c>
      <c r="C6" s="310" t="s">
        <v>113</v>
      </c>
      <c r="D6" s="310"/>
      <c r="E6" s="311" t="s">
        <v>135</v>
      </c>
      <c r="F6" s="311"/>
      <c r="G6" s="311"/>
      <c r="H6" s="311"/>
    </row>
    <row r="7" spans="1:10">
      <c r="A7" s="319"/>
      <c r="B7" s="302"/>
      <c r="C7" s="310"/>
      <c r="D7" s="310"/>
      <c r="E7" s="311" t="s">
        <v>3</v>
      </c>
      <c r="F7" s="311"/>
      <c r="G7" s="311" t="s">
        <v>4</v>
      </c>
      <c r="H7" s="311"/>
    </row>
    <row r="8" spans="1:10" ht="43.5" customHeight="1">
      <c r="A8" s="304"/>
      <c r="B8" s="302"/>
      <c r="C8" s="202" t="s">
        <v>114</v>
      </c>
      <c r="D8" s="202" t="s">
        <v>138</v>
      </c>
      <c r="E8" s="202" t="s">
        <v>114</v>
      </c>
      <c r="F8" s="202" t="s">
        <v>138</v>
      </c>
      <c r="G8" s="202" t="s">
        <v>114</v>
      </c>
      <c r="H8" s="202" t="s">
        <v>138</v>
      </c>
    </row>
    <row r="9" spans="1:10" ht="16.5" customHeight="1">
      <c r="A9" s="192" t="s">
        <v>140</v>
      </c>
      <c r="B9" s="192"/>
      <c r="C9" s="209">
        <v>1747</v>
      </c>
      <c r="D9" s="210">
        <v>1274.260165998855</v>
      </c>
      <c r="E9" s="211">
        <v>784</v>
      </c>
      <c r="F9" s="210">
        <v>1444.3457142857146</v>
      </c>
      <c r="G9" s="209">
        <v>963</v>
      </c>
      <c r="H9" s="210">
        <v>1135.7896884735201</v>
      </c>
      <c r="J9" s="287"/>
    </row>
    <row r="10" spans="1:10">
      <c r="A10" s="193">
        <v>1</v>
      </c>
      <c r="B10" s="193" t="s">
        <v>180</v>
      </c>
      <c r="C10" s="60">
        <v>555</v>
      </c>
      <c r="D10" s="66">
        <v>951.31248648648636</v>
      </c>
      <c r="E10" s="60">
        <v>174</v>
      </c>
      <c r="F10" s="69">
        <v>1102.2586206896551</v>
      </c>
      <c r="G10" s="60">
        <v>381</v>
      </c>
      <c r="H10" s="61">
        <v>882.37645669291339</v>
      </c>
      <c r="J10" s="287"/>
    </row>
    <row r="11" spans="1:10">
      <c r="A11" s="194">
        <v>2</v>
      </c>
      <c r="B11" s="194" t="s">
        <v>181</v>
      </c>
      <c r="C11" s="62">
        <v>97</v>
      </c>
      <c r="D11" s="67">
        <v>1539.0488659793814</v>
      </c>
      <c r="E11" s="62">
        <v>49</v>
      </c>
      <c r="F11" s="70">
        <v>1607.0614285714285</v>
      </c>
      <c r="G11" s="62">
        <v>48</v>
      </c>
      <c r="H11" s="63">
        <v>1469.619375</v>
      </c>
      <c r="J11" s="287"/>
    </row>
    <row r="12" spans="1:10">
      <c r="A12" s="194">
        <v>3</v>
      </c>
      <c r="B12" s="194" t="s">
        <v>182</v>
      </c>
      <c r="C12" s="62">
        <v>77</v>
      </c>
      <c r="D12" s="67">
        <v>1615.0554545454545</v>
      </c>
      <c r="E12" s="62">
        <v>47</v>
      </c>
      <c r="F12" s="70">
        <v>1672.2568085106382</v>
      </c>
      <c r="G12" s="62">
        <v>30</v>
      </c>
      <c r="H12" s="63">
        <v>1525.44</v>
      </c>
      <c r="J12" s="287"/>
    </row>
    <row r="13" spans="1:10">
      <c r="A13" s="194">
        <v>4</v>
      </c>
      <c r="B13" s="194" t="s">
        <v>183</v>
      </c>
      <c r="C13" s="62">
        <v>33</v>
      </c>
      <c r="D13" s="67">
        <v>1412.6190909090908</v>
      </c>
      <c r="E13" s="62">
        <v>14</v>
      </c>
      <c r="F13" s="70">
        <v>1809.4649999999999</v>
      </c>
      <c r="G13" s="62">
        <v>19</v>
      </c>
      <c r="H13" s="63">
        <v>1120.2063157894736</v>
      </c>
      <c r="J13" s="287"/>
    </row>
    <row r="14" spans="1:10">
      <c r="A14" s="194">
        <v>5</v>
      </c>
      <c r="B14" s="194" t="s">
        <v>184</v>
      </c>
      <c r="C14" s="62">
        <v>7</v>
      </c>
      <c r="D14" s="67">
        <v>1477.5300000000002</v>
      </c>
      <c r="E14" s="62">
        <v>6</v>
      </c>
      <c r="F14" s="70">
        <v>1517.355</v>
      </c>
      <c r="G14" s="62">
        <v>1</v>
      </c>
      <c r="H14" s="63">
        <v>1238.58</v>
      </c>
      <c r="J14" s="287"/>
    </row>
    <row r="15" spans="1:10">
      <c r="A15" s="194">
        <v>6</v>
      </c>
      <c r="B15" s="194" t="s">
        <v>185</v>
      </c>
      <c r="C15" s="62">
        <v>16</v>
      </c>
      <c r="D15" s="67">
        <v>1370.3812499999999</v>
      </c>
      <c r="E15" s="62">
        <v>9</v>
      </c>
      <c r="F15" s="70">
        <v>1438.9199999999998</v>
      </c>
      <c r="G15" s="62">
        <v>7</v>
      </c>
      <c r="H15" s="63">
        <v>1282.26</v>
      </c>
      <c r="J15" s="287"/>
    </row>
    <row r="16" spans="1:10">
      <c r="A16" s="194">
        <v>7</v>
      </c>
      <c r="B16" s="194" t="s">
        <v>186</v>
      </c>
      <c r="C16" s="62">
        <v>37</v>
      </c>
      <c r="D16" s="67">
        <v>1615.1440540540541</v>
      </c>
      <c r="E16" s="62">
        <v>20</v>
      </c>
      <c r="F16" s="70">
        <v>1744.0815</v>
      </c>
      <c r="G16" s="62">
        <v>17</v>
      </c>
      <c r="H16" s="63">
        <v>1463.4529411764706</v>
      </c>
      <c r="J16" s="287"/>
    </row>
    <row r="17" spans="1:13">
      <c r="A17" s="194">
        <v>8</v>
      </c>
      <c r="B17" s="194" t="s">
        <v>187</v>
      </c>
      <c r="C17" s="62">
        <v>122</v>
      </c>
      <c r="D17" s="67">
        <v>1124.637786885246</v>
      </c>
      <c r="E17" s="62">
        <v>44</v>
      </c>
      <c r="F17" s="70">
        <v>1367.3243181818182</v>
      </c>
      <c r="G17" s="62">
        <v>78</v>
      </c>
      <c r="H17" s="63">
        <v>987.73769230769221</v>
      </c>
      <c r="J17" s="287"/>
    </row>
    <row r="18" spans="1:13">
      <c r="A18" s="194">
        <v>9</v>
      </c>
      <c r="B18" s="194" t="s">
        <v>188</v>
      </c>
      <c r="C18" s="62">
        <v>13</v>
      </c>
      <c r="D18" s="67">
        <v>1007.9192307692308</v>
      </c>
      <c r="E18" s="62">
        <v>4</v>
      </c>
      <c r="F18" s="70">
        <v>795.58499999999992</v>
      </c>
      <c r="G18" s="62">
        <v>9</v>
      </c>
      <c r="H18" s="63">
        <v>1102.29</v>
      </c>
      <c r="J18" s="287"/>
      <c r="M18" s="32" t="s">
        <v>160</v>
      </c>
    </row>
    <row r="19" spans="1:13">
      <c r="A19" s="194">
        <v>10</v>
      </c>
      <c r="B19" s="194" t="s">
        <v>189</v>
      </c>
      <c r="C19" s="62">
        <v>38</v>
      </c>
      <c r="D19" s="67">
        <v>1462.8655263157896</v>
      </c>
      <c r="E19" s="62">
        <v>22</v>
      </c>
      <c r="F19" s="70">
        <v>1481.6645454545455</v>
      </c>
      <c r="G19" s="62">
        <v>16</v>
      </c>
      <c r="H19" s="63">
        <v>1437.0168749999998</v>
      </c>
      <c r="J19" s="287"/>
    </row>
    <row r="20" spans="1:13">
      <c r="A20" s="194">
        <v>11</v>
      </c>
      <c r="B20" s="194" t="s">
        <v>190</v>
      </c>
      <c r="C20" s="62">
        <v>13</v>
      </c>
      <c r="D20" s="67">
        <v>1796.8246153846153</v>
      </c>
      <c r="E20" s="62">
        <v>6</v>
      </c>
      <c r="F20" s="70">
        <v>1935.2549999999997</v>
      </c>
      <c r="G20" s="62">
        <v>7</v>
      </c>
      <c r="H20" s="63">
        <v>1678.1699999999998</v>
      </c>
      <c r="J20" s="287"/>
    </row>
    <row r="21" spans="1:13">
      <c r="A21" s="194">
        <v>12</v>
      </c>
      <c r="B21" s="194" t="s">
        <v>191</v>
      </c>
      <c r="C21" s="62">
        <v>76</v>
      </c>
      <c r="D21" s="67">
        <v>1201.4044736842104</v>
      </c>
      <c r="E21" s="62">
        <v>38</v>
      </c>
      <c r="F21" s="70">
        <v>1303.3263157894737</v>
      </c>
      <c r="G21" s="62">
        <v>38</v>
      </c>
      <c r="H21" s="63">
        <v>1099.4826315789473</v>
      </c>
      <c r="J21" s="287"/>
    </row>
    <row r="22" spans="1:13">
      <c r="A22" s="194">
        <v>13</v>
      </c>
      <c r="B22" s="194" t="s">
        <v>192</v>
      </c>
      <c r="C22" s="62">
        <v>9</v>
      </c>
      <c r="D22" s="67">
        <v>1563.87</v>
      </c>
      <c r="E22" s="62">
        <v>5</v>
      </c>
      <c r="F22" s="70">
        <v>1634.9759999999999</v>
      </c>
      <c r="G22" s="62">
        <v>4</v>
      </c>
      <c r="H22" s="63">
        <v>1474.9875</v>
      </c>
      <c r="J22" s="287"/>
    </row>
    <row r="23" spans="1:13">
      <c r="A23" s="194">
        <v>14</v>
      </c>
      <c r="B23" s="194" t="s">
        <v>193</v>
      </c>
      <c r="C23" s="62">
        <v>26</v>
      </c>
      <c r="D23" s="67">
        <v>1667.3111538461537</v>
      </c>
      <c r="E23" s="62">
        <v>15</v>
      </c>
      <c r="F23" s="70">
        <v>1821.7360000000001</v>
      </c>
      <c r="G23" s="62">
        <v>11</v>
      </c>
      <c r="H23" s="63">
        <v>1456.731818181818</v>
      </c>
      <c r="J23" s="287"/>
    </row>
    <row r="24" spans="1:13">
      <c r="A24" s="194">
        <v>15</v>
      </c>
      <c r="B24" s="194" t="s">
        <v>194</v>
      </c>
      <c r="C24" s="62">
        <v>97</v>
      </c>
      <c r="D24" s="67">
        <v>1320.6142268041237</v>
      </c>
      <c r="E24" s="62">
        <v>49</v>
      </c>
      <c r="F24" s="70">
        <v>1433.8242857142857</v>
      </c>
      <c r="G24" s="62">
        <v>48</v>
      </c>
      <c r="H24" s="63">
        <v>1205.045625</v>
      </c>
      <c r="J24" s="287"/>
    </row>
    <row r="25" spans="1:13">
      <c r="A25" s="194">
        <v>16</v>
      </c>
      <c r="B25" s="194" t="s">
        <v>195</v>
      </c>
      <c r="C25" s="62">
        <v>41</v>
      </c>
      <c r="D25" s="67">
        <v>1418.8163414634146</v>
      </c>
      <c r="E25" s="62">
        <v>24</v>
      </c>
      <c r="F25" s="70">
        <v>1472.6775</v>
      </c>
      <c r="G25" s="62">
        <v>17</v>
      </c>
      <c r="H25" s="63">
        <v>1342.7770588235294</v>
      </c>
      <c r="J25" s="287"/>
    </row>
    <row r="26" spans="1:13">
      <c r="A26" s="194">
        <v>17</v>
      </c>
      <c r="B26" s="194" t="s">
        <v>196</v>
      </c>
      <c r="C26" s="62">
        <v>31</v>
      </c>
      <c r="D26" s="67">
        <v>1748.1483870967743</v>
      </c>
      <c r="E26" s="62">
        <v>16</v>
      </c>
      <c r="F26" s="70">
        <v>1749.0900000000001</v>
      </c>
      <c r="G26" s="62">
        <v>15</v>
      </c>
      <c r="H26" s="63">
        <v>1747.144</v>
      </c>
      <c r="J26" s="287"/>
    </row>
    <row r="27" spans="1:13">
      <c r="A27" s="194">
        <v>18</v>
      </c>
      <c r="B27" s="194" t="s">
        <v>197</v>
      </c>
      <c r="C27" s="62">
        <v>4</v>
      </c>
      <c r="D27" s="67">
        <v>1817.4450000000002</v>
      </c>
      <c r="E27" s="62">
        <v>2</v>
      </c>
      <c r="F27" s="70">
        <v>1497.825</v>
      </c>
      <c r="G27" s="62">
        <v>2</v>
      </c>
      <c r="H27" s="63">
        <v>2137.0650000000001</v>
      </c>
      <c r="J27" s="287"/>
    </row>
    <row r="28" spans="1:13">
      <c r="A28" s="194">
        <v>19</v>
      </c>
      <c r="B28" s="194" t="s">
        <v>198</v>
      </c>
      <c r="C28" s="62">
        <v>47</v>
      </c>
      <c r="D28" s="67">
        <v>1363.2529787234043</v>
      </c>
      <c r="E28" s="62">
        <v>24</v>
      </c>
      <c r="F28" s="70">
        <v>1385.8249999999998</v>
      </c>
      <c r="G28" s="62">
        <v>23</v>
      </c>
      <c r="H28" s="63">
        <v>1339.6995652173914</v>
      </c>
      <c r="J28" s="287"/>
    </row>
    <row r="29" spans="1:13">
      <c r="A29" s="194">
        <v>20</v>
      </c>
      <c r="B29" s="194" t="s">
        <v>199</v>
      </c>
      <c r="C29" s="62">
        <v>49</v>
      </c>
      <c r="D29" s="67">
        <v>1496.8500000000001</v>
      </c>
      <c r="E29" s="62">
        <v>29</v>
      </c>
      <c r="F29" s="70">
        <v>1502.6079310344828</v>
      </c>
      <c r="G29" s="62">
        <v>20</v>
      </c>
      <c r="H29" s="63">
        <v>1488.501</v>
      </c>
      <c r="J29" s="287"/>
    </row>
    <row r="30" spans="1:13">
      <c r="A30" s="194">
        <v>21</v>
      </c>
      <c r="B30" s="194" t="s">
        <v>200</v>
      </c>
      <c r="C30" s="62">
        <v>70</v>
      </c>
      <c r="D30" s="67">
        <v>1598.0729999999999</v>
      </c>
      <c r="E30" s="62">
        <v>38</v>
      </c>
      <c r="F30" s="70">
        <v>1710.3560526315787</v>
      </c>
      <c r="G30" s="62">
        <v>32</v>
      </c>
      <c r="H30" s="63">
        <v>1464.7368750000001</v>
      </c>
      <c r="J30" s="287"/>
    </row>
    <row r="31" spans="1:13">
      <c r="A31" s="194">
        <v>22</v>
      </c>
      <c r="B31" s="194" t="s">
        <v>201</v>
      </c>
      <c r="C31" s="62">
        <v>25</v>
      </c>
      <c r="D31" s="67">
        <v>1539.5603999999998</v>
      </c>
      <c r="E31" s="62">
        <v>12</v>
      </c>
      <c r="F31" s="70">
        <v>1731.4850000000001</v>
      </c>
      <c r="G31" s="62">
        <v>13</v>
      </c>
      <c r="H31" s="63">
        <v>1362.3992307692306</v>
      </c>
      <c r="J31" s="287"/>
    </row>
    <row r="32" spans="1:13">
      <c r="A32" s="194">
        <v>23</v>
      </c>
      <c r="B32" s="194" t="s">
        <v>202</v>
      </c>
      <c r="C32" s="62">
        <v>26</v>
      </c>
      <c r="D32" s="67">
        <v>1642.4746153846152</v>
      </c>
      <c r="E32" s="62">
        <v>15</v>
      </c>
      <c r="F32" s="70">
        <v>1808.5479999999998</v>
      </c>
      <c r="G32" s="62">
        <v>11</v>
      </c>
      <c r="H32" s="63">
        <v>1416.0109090909093</v>
      </c>
      <c r="J32" s="287"/>
    </row>
    <row r="33" spans="1:10">
      <c r="A33" s="194">
        <v>24</v>
      </c>
      <c r="B33" s="194" t="s">
        <v>203</v>
      </c>
      <c r="C33" s="62">
        <v>28</v>
      </c>
      <c r="D33" s="67">
        <v>1737.84</v>
      </c>
      <c r="E33" s="62">
        <v>17</v>
      </c>
      <c r="F33" s="70">
        <v>1852.7805882352939</v>
      </c>
      <c r="G33" s="62">
        <v>11</v>
      </c>
      <c r="H33" s="63">
        <v>1560.2045454545455</v>
      </c>
      <c r="J33" s="287"/>
    </row>
    <row r="34" spans="1:10">
      <c r="A34" s="194">
        <v>25</v>
      </c>
      <c r="B34" s="194" t="s">
        <v>204</v>
      </c>
      <c r="C34" s="62">
        <v>87</v>
      </c>
      <c r="D34" s="67">
        <v>1292.3062068965517</v>
      </c>
      <c r="E34" s="62">
        <v>34</v>
      </c>
      <c r="F34" s="70">
        <v>1393.0905882352943</v>
      </c>
      <c r="G34" s="62">
        <v>53</v>
      </c>
      <c r="H34" s="63">
        <v>1227.652075471698</v>
      </c>
      <c r="J34" s="287"/>
    </row>
    <row r="35" spans="1:10">
      <c r="A35" s="194">
        <v>26</v>
      </c>
      <c r="B35" s="194" t="s">
        <v>205</v>
      </c>
      <c r="C35" s="62">
        <v>29</v>
      </c>
      <c r="D35" s="67">
        <v>1738.59</v>
      </c>
      <c r="E35" s="62">
        <v>15</v>
      </c>
      <c r="F35" s="70">
        <v>1773.0020000000002</v>
      </c>
      <c r="G35" s="62">
        <v>14</v>
      </c>
      <c r="H35" s="63">
        <v>1701.72</v>
      </c>
      <c r="J35" s="287"/>
    </row>
    <row r="36" spans="1:10">
      <c r="A36" s="194">
        <v>27</v>
      </c>
      <c r="B36" s="194" t="s">
        <v>206</v>
      </c>
      <c r="C36" s="62">
        <v>83</v>
      </c>
      <c r="D36" s="67">
        <v>1235.6121686746988</v>
      </c>
      <c r="E36" s="62">
        <v>48</v>
      </c>
      <c r="F36" s="70">
        <v>1355.930625</v>
      </c>
      <c r="G36" s="62">
        <v>35</v>
      </c>
      <c r="H36" s="63">
        <v>1070.604</v>
      </c>
      <c r="J36" s="287"/>
    </row>
    <row r="37" spans="1:10">
      <c r="A37" s="195">
        <v>28</v>
      </c>
      <c r="B37" s="195" t="s">
        <v>207</v>
      </c>
      <c r="C37" s="64">
        <v>11</v>
      </c>
      <c r="D37" s="68">
        <v>1417.9963636363636</v>
      </c>
      <c r="E37" s="64">
        <v>8</v>
      </c>
      <c r="F37" s="71">
        <v>1440.4425000000001</v>
      </c>
      <c r="G37" s="62">
        <v>3</v>
      </c>
      <c r="H37" s="65">
        <v>1358.1399999999999</v>
      </c>
      <c r="J37" s="287"/>
    </row>
    <row r="38" spans="1:10">
      <c r="A38" s="200" t="s">
        <v>159</v>
      </c>
      <c r="B38" s="196"/>
      <c r="C38" s="212"/>
      <c r="D38" s="57"/>
      <c r="E38" s="65"/>
      <c r="F38" s="58"/>
      <c r="G38" s="59"/>
      <c r="H38" s="57"/>
      <c r="J38" s="287"/>
    </row>
    <row r="39" spans="1:10" ht="17.25" customHeight="1">
      <c r="A39" s="201" t="s">
        <v>142</v>
      </c>
      <c r="B39" s="197"/>
      <c r="C39" s="212">
        <v>1747</v>
      </c>
      <c r="D39" s="57">
        <v>1274.260165998855</v>
      </c>
      <c r="E39" s="212">
        <v>784</v>
      </c>
      <c r="F39" s="57">
        <v>1444.3457142857146</v>
      </c>
      <c r="G39" s="212">
        <v>963</v>
      </c>
      <c r="H39" s="57">
        <v>1135.7896884735201</v>
      </c>
      <c r="J39" s="287"/>
    </row>
    <row r="40" spans="1:10" ht="21" customHeight="1">
      <c r="J40" s="287"/>
    </row>
  </sheetData>
  <mergeCells count="7">
    <mergeCell ref="A6:A8"/>
    <mergeCell ref="A3:H3"/>
    <mergeCell ref="E7:F7"/>
    <mergeCell ref="B6:B8"/>
    <mergeCell ref="C6:D7"/>
    <mergeCell ref="E6:H6"/>
    <mergeCell ref="G7:H7"/>
  </mergeCells>
  <phoneticPr fontId="15" type="noConversion"/>
  <hyperlinks>
    <hyperlink ref="A1" location="съдържание!A1" display="към съдържание" xr:uid="{00000000-0004-0000-0A00-000000000000}"/>
  </hyperlinks>
  <printOptions horizontalCentered="1" vertic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38"/>
  <sheetViews>
    <sheetView topLeftCell="A7" zoomScale="85" zoomScaleNormal="85" zoomScaleSheetLayoutView="100" workbookViewId="0">
      <selection activeCell="D36" sqref="D36:H36"/>
    </sheetView>
  </sheetViews>
  <sheetFormatPr defaultRowHeight="12.75"/>
  <cols>
    <col min="1" max="1" width="5.7109375" style="40" customWidth="1"/>
    <col min="2" max="2" width="20.140625" style="40" customWidth="1"/>
    <col min="3" max="3" width="13.7109375" style="40" customWidth="1"/>
    <col min="4" max="4" width="9.42578125" style="40" customWidth="1"/>
    <col min="5" max="5" width="9.85546875" style="40" customWidth="1"/>
    <col min="6" max="6" width="10.42578125" style="40" customWidth="1"/>
    <col min="7" max="7" width="12.42578125" style="40" customWidth="1"/>
    <col min="8" max="8" width="11.140625" style="40" customWidth="1"/>
    <col min="9" max="16384" width="9.140625" style="40"/>
  </cols>
  <sheetData>
    <row r="1" spans="1:15" ht="15" customHeight="1">
      <c r="A1" s="110" t="s">
        <v>213</v>
      </c>
      <c r="B1" s="103"/>
      <c r="C1" s="103"/>
      <c r="D1" s="103"/>
      <c r="E1" s="103"/>
      <c r="F1" s="103"/>
      <c r="G1" s="103"/>
      <c r="H1" s="103"/>
      <c r="I1" s="51"/>
      <c r="J1" s="51"/>
    </row>
    <row r="2" spans="1:15" ht="15" customHeight="1">
      <c r="A2" s="110"/>
      <c r="B2" s="103"/>
      <c r="C2" s="103"/>
      <c r="D2" s="103"/>
      <c r="E2" s="103"/>
      <c r="F2" s="103"/>
      <c r="G2" s="103"/>
      <c r="H2" s="103"/>
      <c r="I2" s="51"/>
      <c r="J2" s="51"/>
    </row>
    <row r="3" spans="1:15" ht="30" customHeight="1">
      <c r="A3" s="321" t="s">
        <v>253</v>
      </c>
      <c r="B3" s="321"/>
      <c r="C3" s="321"/>
      <c r="D3" s="321"/>
      <c r="E3" s="321"/>
      <c r="F3" s="321"/>
      <c r="G3" s="321"/>
      <c r="H3" s="321"/>
      <c r="I3" s="51"/>
      <c r="J3" s="51"/>
    </row>
    <row r="4" spans="1:15" ht="15" customHeight="1">
      <c r="A4" s="111"/>
      <c r="B4" s="111"/>
      <c r="C4" s="111"/>
      <c r="D4" s="111"/>
      <c r="E4" s="111"/>
      <c r="F4" s="111"/>
      <c r="G4" s="111"/>
      <c r="H4" s="111"/>
      <c r="I4" s="51"/>
      <c r="J4" s="51"/>
    </row>
    <row r="5" spans="1:15" ht="15" customHeight="1"/>
    <row r="6" spans="1:15" ht="15" customHeight="1">
      <c r="A6" s="303" t="s">
        <v>208</v>
      </c>
      <c r="B6" s="292" t="s">
        <v>136</v>
      </c>
      <c r="C6" s="324" t="s">
        <v>1</v>
      </c>
      <c r="D6" s="325" t="s">
        <v>8</v>
      </c>
      <c r="E6" s="325"/>
      <c r="F6" s="325"/>
      <c r="G6" s="325"/>
      <c r="H6" s="325"/>
    </row>
    <row r="7" spans="1:15" ht="30" customHeight="1">
      <c r="A7" s="304"/>
      <c r="B7" s="293"/>
      <c r="C7" s="324"/>
      <c r="D7" s="271" t="s">
        <v>9</v>
      </c>
      <c r="E7" s="271" t="s">
        <v>122</v>
      </c>
      <c r="F7" s="271" t="s">
        <v>123</v>
      </c>
      <c r="G7" s="271" t="s">
        <v>124</v>
      </c>
      <c r="H7" s="271" t="s">
        <v>125</v>
      </c>
      <c r="O7" s="52"/>
    </row>
    <row r="8" spans="1:15" ht="15" customHeight="1">
      <c r="A8" s="193">
        <v>1</v>
      </c>
      <c r="B8" s="214" t="s">
        <v>180</v>
      </c>
      <c r="C8" s="78">
        <v>4008</v>
      </c>
      <c r="D8" s="78">
        <v>205</v>
      </c>
      <c r="E8" s="78">
        <v>574</v>
      </c>
      <c r="F8" s="78">
        <v>726</v>
      </c>
      <c r="G8" s="78">
        <v>708</v>
      </c>
      <c r="H8" s="78">
        <v>1795</v>
      </c>
      <c r="I8" s="53"/>
      <c r="O8" s="52"/>
    </row>
    <row r="9" spans="1:15" ht="15" customHeight="1">
      <c r="A9" s="194">
        <v>2</v>
      </c>
      <c r="B9" s="215" t="s">
        <v>181</v>
      </c>
      <c r="C9" s="79">
        <v>2909</v>
      </c>
      <c r="D9" s="79">
        <v>177</v>
      </c>
      <c r="E9" s="79">
        <v>431</v>
      </c>
      <c r="F9" s="79">
        <v>553</v>
      </c>
      <c r="G9" s="79">
        <v>562</v>
      </c>
      <c r="H9" s="79">
        <v>1186</v>
      </c>
      <c r="I9" s="53"/>
      <c r="O9" s="52"/>
    </row>
    <row r="10" spans="1:15" ht="15" customHeight="1">
      <c r="A10" s="194">
        <v>3</v>
      </c>
      <c r="B10" s="215" t="s">
        <v>182</v>
      </c>
      <c r="C10" s="79">
        <v>3390</v>
      </c>
      <c r="D10" s="79">
        <v>194</v>
      </c>
      <c r="E10" s="79">
        <v>516</v>
      </c>
      <c r="F10" s="79">
        <v>608</v>
      </c>
      <c r="G10" s="79">
        <v>683</v>
      </c>
      <c r="H10" s="79">
        <v>1389</v>
      </c>
      <c r="I10" s="53"/>
      <c r="O10" s="52"/>
    </row>
    <row r="11" spans="1:15" ht="15" customHeight="1">
      <c r="A11" s="194">
        <v>4</v>
      </c>
      <c r="B11" s="215" t="s">
        <v>183</v>
      </c>
      <c r="C11" s="79">
        <v>1822</v>
      </c>
      <c r="D11" s="79">
        <v>117</v>
      </c>
      <c r="E11" s="79">
        <v>306</v>
      </c>
      <c r="F11" s="79">
        <v>294</v>
      </c>
      <c r="G11" s="79">
        <v>340</v>
      </c>
      <c r="H11" s="79">
        <v>765</v>
      </c>
      <c r="I11" s="53"/>
      <c r="O11" s="52"/>
    </row>
    <row r="12" spans="1:15" ht="15" customHeight="1">
      <c r="A12" s="194">
        <v>5</v>
      </c>
      <c r="B12" s="215" t="s">
        <v>184</v>
      </c>
      <c r="C12" s="79">
        <v>671</v>
      </c>
      <c r="D12" s="79">
        <v>50</v>
      </c>
      <c r="E12" s="79">
        <v>139</v>
      </c>
      <c r="F12" s="79">
        <v>127</v>
      </c>
      <c r="G12" s="79">
        <v>125</v>
      </c>
      <c r="H12" s="79">
        <v>230</v>
      </c>
      <c r="I12" s="53"/>
      <c r="O12" s="52"/>
    </row>
    <row r="13" spans="1:15" ht="15" customHeight="1">
      <c r="A13" s="194">
        <v>6</v>
      </c>
      <c r="B13" s="215" t="s">
        <v>185</v>
      </c>
      <c r="C13" s="79">
        <v>1549</v>
      </c>
      <c r="D13" s="79">
        <v>130</v>
      </c>
      <c r="E13" s="79">
        <v>271</v>
      </c>
      <c r="F13" s="79">
        <v>310</v>
      </c>
      <c r="G13" s="79">
        <v>289</v>
      </c>
      <c r="H13" s="79">
        <v>549</v>
      </c>
      <c r="I13" s="53"/>
      <c r="O13" s="52"/>
    </row>
    <row r="14" spans="1:15" ht="15" customHeight="1">
      <c r="A14" s="194">
        <v>7</v>
      </c>
      <c r="B14" s="215" t="s">
        <v>186</v>
      </c>
      <c r="C14" s="79">
        <v>1046</v>
      </c>
      <c r="D14" s="79">
        <v>45</v>
      </c>
      <c r="E14" s="79">
        <v>107</v>
      </c>
      <c r="F14" s="79">
        <v>155</v>
      </c>
      <c r="G14" s="79">
        <v>174</v>
      </c>
      <c r="H14" s="79">
        <v>565</v>
      </c>
      <c r="I14" s="53"/>
      <c r="O14" s="52"/>
    </row>
    <row r="15" spans="1:15" ht="15" customHeight="1">
      <c r="A15" s="194">
        <v>8</v>
      </c>
      <c r="B15" s="215" t="s">
        <v>187</v>
      </c>
      <c r="C15" s="79">
        <v>1188</v>
      </c>
      <c r="D15" s="79">
        <v>102</v>
      </c>
      <c r="E15" s="79">
        <v>249</v>
      </c>
      <c r="F15" s="79">
        <v>211</v>
      </c>
      <c r="G15" s="79">
        <v>212</v>
      </c>
      <c r="H15" s="79">
        <v>414</v>
      </c>
      <c r="I15" s="53"/>
      <c r="O15" s="52"/>
    </row>
    <row r="16" spans="1:15" ht="15" customHeight="1">
      <c r="A16" s="194">
        <v>9</v>
      </c>
      <c r="B16" s="215" t="s">
        <v>188</v>
      </c>
      <c r="C16" s="79">
        <v>1083</v>
      </c>
      <c r="D16" s="79">
        <v>65</v>
      </c>
      <c r="E16" s="79">
        <v>153</v>
      </c>
      <c r="F16" s="79">
        <v>163</v>
      </c>
      <c r="G16" s="79">
        <v>184</v>
      </c>
      <c r="H16" s="79">
        <v>518</v>
      </c>
      <c r="I16" s="53"/>
      <c r="O16" s="52"/>
    </row>
    <row r="17" spans="1:15" ht="15" customHeight="1">
      <c r="A17" s="194">
        <v>10</v>
      </c>
      <c r="B17" s="215" t="s">
        <v>189</v>
      </c>
      <c r="C17" s="79">
        <v>1139</v>
      </c>
      <c r="D17" s="79">
        <v>62</v>
      </c>
      <c r="E17" s="79">
        <v>199</v>
      </c>
      <c r="F17" s="79">
        <v>186</v>
      </c>
      <c r="G17" s="79">
        <v>186</v>
      </c>
      <c r="H17" s="79">
        <v>506</v>
      </c>
      <c r="I17" s="53"/>
      <c r="O17" s="52"/>
    </row>
    <row r="18" spans="1:15" ht="15" customHeight="1">
      <c r="A18" s="194">
        <v>11</v>
      </c>
      <c r="B18" s="215" t="s">
        <v>190</v>
      </c>
      <c r="C18" s="79">
        <v>992</v>
      </c>
      <c r="D18" s="79">
        <v>78</v>
      </c>
      <c r="E18" s="79">
        <v>195</v>
      </c>
      <c r="F18" s="79">
        <v>159</v>
      </c>
      <c r="G18" s="79">
        <v>180</v>
      </c>
      <c r="H18" s="79">
        <v>380</v>
      </c>
      <c r="I18" s="53"/>
      <c r="O18" s="52"/>
    </row>
    <row r="19" spans="1:15" ht="15" customHeight="1">
      <c r="A19" s="194">
        <v>12</v>
      </c>
      <c r="B19" s="215" t="s">
        <v>191</v>
      </c>
      <c r="C19" s="79">
        <v>2128</v>
      </c>
      <c r="D19" s="79">
        <v>137</v>
      </c>
      <c r="E19" s="79">
        <v>323</v>
      </c>
      <c r="F19" s="79">
        <v>444</v>
      </c>
      <c r="G19" s="79">
        <v>391</v>
      </c>
      <c r="H19" s="79">
        <v>833</v>
      </c>
      <c r="I19" s="53"/>
      <c r="O19" s="52"/>
    </row>
    <row r="20" spans="1:15" ht="15" customHeight="1">
      <c r="A20" s="194">
        <v>13</v>
      </c>
      <c r="B20" s="215" t="s">
        <v>192</v>
      </c>
      <c r="C20" s="79">
        <v>1015</v>
      </c>
      <c r="D20" s="79">
        <v>50</v>
      </c>
      <c r="E20" s="79">
        <v>161</v>
      </c>
      <c r="F20" s="79">
        <v>173</v>
      </c>
      <c r="G20" s="79">
        <v>202</v>
      </c>
      <c r="H20" s="79">
        <v>429</v>
      </c>
      <c r="I20" s="53"/>
      <c r="O20" s="52"/>
    </row>
    <row r="21" spans="1:15" ht="15" customHeight="1">
      <c r="A21" s="194">
        <v>14</v>
      </c>
      <c r="B21" s="215" t="s">
        <v>193</v>
      </c>
      <c r="C21" s="79">
        <v>2378</v>
      </c>
      <c r="D21" s="79">
        <v>191</v>
      </c>
      <c r="E21" s="79">
        <v>421</v>
      </c>
      <c r="F21" s="79">
        <v>464</v>
      </c>
      <c r="G21" s="79">
        <v>435</v>
      </c>
      <c r="H21" s="79">
        <v>867</v>
      </c>
      <c r="I21" s="53"/>
      <c r="O21" s="52"/>
    </row>
    <row r="22" spans="1:15" ht="15" customHeight="1">
      <c r="A22" s="194">
        <v>15</v>
      </c>
      <c r="B22" s="215" t="s">
        <v>194</v>
      </c>
      <c r="C22" s="79">
        <v>6012</v>
      </c>
      <c r="D22" s="79">
        <v>418</v>
      </c>
      <c r="E22" s="79">
        <v>843</v>
      </c>
      <c r="F22" s="79">
        <v>1049</v>
      </c>
      <c r="G22" s="79">
        <v>1087</v>
      </c>
      <c r="H22" s="79">
        <v>2615</v>
      </c>
      <c r="I22" s="53"/>
      <c r="O22" s="52"/>
    </row>
    <row r="23" spans="1:15" ht="15" customHeight="1">
      <c r="A23" s="194">
        <v>16</v>
      </c>
      <c r="B23" s="215" t="s">
        <v>195</v>
      </c>
      <c r="C23" s="79">
        <v>903</v>
      </c>
      <c r="D23" s="79">
        <v>70</v>
      </c>
      <c r="E23" s="79">
        <v>155</v>
      </c>
      <c r="F23" s="79">
        <v>167</v>
      </c>
      <c r="G23" s="79">
        <v>158</v>
      </c>
      <c r="H23" s="79">
        <v>353</v>
      </c>
      <c r="I23" s="53"/>
      <c r="O23" s="52"/>
    </row>
    <row r="24" spans="1:15" ht="15" customHeight="1">
      <c r="A24" s="194">
        <v>17</v>
      </c>
      <c r="B24" s="215" t="s">
        <v>196</v>
      </c>
      <c r="C24" s="79">
        <v>1848</v>
      </c>
      <c r="D24" s="79">
        <v>110</v>
      </c>
      <c r="E24" s="79">
        <v>220</v>
      </c>
      <c r="F24" s="79">
        <v>280</v>
      </c>
      <c r="G24" s="79">
        <v>329</v>
      </c>
      <c r="H24" s="79">
        <v>909</v>
      </c>
      <c r="I24" s="53"/>
      <c r="O24" s="52"/>
    </row>
    <row r="25" spans="1:15" ht="15" customHeight="1">
      <c r="A25" s="194">
        <v>18</v>
      </c>
      <c r="B25" s="215" t="s">
        <v>197</v>
      </c>
      <c r="C25" s="79">
        <v>727</v>
      </c>
      <c r="D25" s="79">
        <v>48</v>
      </c>
      <c r="E25" s="79">
        <v>137</v>
      </c>
      <c r="F25" s="79">
        <v>145</v>
      </c>
      <c r="G25" s="79">
        <v>135</v>
      </c>
      <c r="H25" s="79">
        <v>262</v>
      </c>
      <c r="I25" s="53"/>
      <c r="O25" s="52"/>
    </row>
    <row r="26" spans="1:15" ht="15" customHeight="1">
      <c r="A26" s="194">
        <v>19</v>
      </c>
      <c r="B26" s="215" t="s">
        <v>198</v>
      </c>
      <c r="C26" s="79">
        <v>1327</v>
      </c>
      <c r="D26" s="79">
        <v>110</v>
      </c>
      <c r="E26" s="79">
        <v>228</v>
      </c>
      <c r="F26" s="79">
        <v>200</v>
      </c>
      <c r="G26" s="79">
        <v>213</v>
      </c>
      <c r="H26" s="79">
        <v>576</v>
      </c>
      <c r="I26" s="53"/>
      <c r="O26" s="52"/>
    </row>
    <row r="27" spans="1:15" ht="15" customHeight="1">
      <c r="A27" s="194">
        <v>20</v>
      </c>
      <c r="B27" s="215" t="s">
        <v>199</v>
      </c>
      <c r="C27" s="79">
        <v>1249</v>
      </c>
      <c r="D27" s="79">
        <v>55</v>
      </c>
      <c r="E27" s="79">
        <v>156</v>
      </c>
      <c r="F27" s="79">
        <v>212</v>
      </c>
      <c r="G27" s="79">
        <v>294</v>
      </c>
      <c r="H27" s="79">
        <v>532</v>
      </c>
      <c r="I27" s="53"/>
      <c r="O27" s="52"/>
    </row>
    <row r="28" spans="1:15" ht="15" customHeight="1">
      <c r="A28" s="194">
        <v>21</v>
      </c>
      <c r="B28" s="215" t="s">
        <v>200</v>
      </c>
      <c r="C28" s="79">
        <v>9208</v>
      </c>
      <c r="D28" s="79">
        <v>472</v>
      </c>
      <c r="E28" s="79">
        <v>1152</v>
      </c>
      <c r="F28" s="79">
        <v>1431</v>
      </c>
      <c r="G28" s="79">
        <v>1693</v>
      </c>
      <c r="H28" s="79">
        <v>4460</v>
      </c>
      <c r="I28" s="53"/>
      <c r="O28" s="52"/>
    </row>
    <row r="29" spans="1:15" ht="15" customHeight="1">
      <c r="A29" s="194">
        <v>22</v>
      </c>
      <c r="B29" s="215" t="s">
        <v>201</v>
      </c>
      <c r="C29" s="79">
        <v>1980</v>
      </c>
      <c r="D29" s="79">
        <v>111</v>
      </c>
      <c r="E29" s="79">
        <v>284</v>
      </c>
      <c r="F29" s="79">
        <v>325</v>
      </c>
      <c r="G29" s="79">
        <v>350</v>
      </c>
      <c r="H29" s="79">
        <v>910</v>
      </c>
      <c r="I29" s="53"/>
      <c r="O29" s="52"/>
    </row>
    <row r="30" spans="1:15" ht="15" customHeight="1">
      <c r="A30" s="194">
        <v>23</v>
      </c>
      <c r="B30" s="215" t="s">
        <v>202</v>
      </c>
      <c r="C30" s="79">
        <v>2179</v>
      </c>
      <c r="D30" s="79">
        <v>157</v>
      </c>
      <c r="E30" s="79">
        <v>299</v>
      </c>
      <c r="F30" s="79">
        <v>354</v>
      </c>
      <c r="G30" s="79">
        <v>383</v>
      </c>
      <c r="H30" s="79">
        <v>986</v>
      </c>
      <c r="I30" s="53"/>
      <c r="O30" s="52"/>
    </row>
    <row r="31" spans="1:15" ht="15" customHeight="1">
      <c r="A31" s="194">
        <v>24</v>
      </c>
      <c r="B31" s="215" t="s">
        <v>203</v>
      </c>
      <c r="C31" s="79">
        <v>1084</v>
      </c>
      <c r="D31" s="79">
        <v>40</v>
      </c>
      <c r="E31" s="79">
        <v>151</v>
      </c>
      <c r="F31" s="79">
        <v>184</v>
      </c>
      <c r="G31" s="79">
        <v>198</v>
      </c>
      <c r="H31" s="79">
        <v>511</v>
      </c>
      <c r="I31" s="53"/>
      <c r="O31" s="52"/>
    </row>
    <row r="32" spans="1:15" ht="15" customHeight="1">
      <c r="A32" s="194">
        <v>25</v>
      </c>
      <c r="B32" s="215" t="s">
        <v>204</v>
      </c>
      <c r="C32" s="79">
        <v>839</v>
      </c>
      <c r="D32" s="79">
        <v>45</v>
      </c>
      <c r="E32" s="79">
        <v>124</v>
      </c>
      <c r="F32" s="79">
        <v>153</v>
      </c>
      <c r="G32" s="79">
        <v>156</v>
      </c>
      <c r="H32" s="79">
        <v>361</v>
      </c>
      <c r="I32" s="53"/>
      <c r="O32" s="52"/>
    </row>
    <row r="33" spans="1:27" ht="15" customHeight="1">
      <c r="A33" s="194">
        <v>26</v>
      </c>
      <c r="B33" s="215" t="s">
        <v>205</v>
      </c>
      <c r="C33" s="79">
        <v>1691</v>
      </c>
      <c r="D33" s="79">
        <v>124</v>
      </c>
      <c r="E33" s="79">
        <v>299</v>
      </c>
      <c r="F33" s="79">
        <v>300</v>
      </c>
      <c r="G33" s="79">
        <v>303</v>
      </c>
      <c r="H33" s="79">
        <v>665</v>
      </c>
      <c r="I33" s="53"/>
      <c r="O33" s="52"/>
    </row>
    <row r="34" spans="1:27" ht="15" customHeight="1">
      <c r="A34" s="194">
        <v>27</v>
      </c>
      <c r="B34" s="215" t="s">
        <v>206</v>
      </c>
      <c r="C34" s="79">
        <v>1356</v>
      </c>
      <c r="D34" s="79">
        <v>93</v>
      </c>
      <c r="E34" s="79">
        <v>265</v>
      </c>
      <c r="F34" s="79">
        <v>248</v>
      </c>
      <c r="G34" s="79">
        <v>220</v>
      </c>
      <c r="H34" s="79">
        <v>530</v>
      </c>
      <c r="I34" s="53"/>
      <c r="O34" s="52"/>
    </row>
    <row r="35" spans="1:27" ht="15" customHeight="1">
      <c r="A35" s="194">
        <v>28</v>
      </c>
      <c r="B35" s="215" t="s">
        <v>207</v>
      </c>
      <c r="C35" s="79">
        <v>749</v>
      </c>
      <c r="D35" s="79">
        <v>45</v>
      </c>
      <c r="E35" s="79">
        <v>101</v>
      </c>
      <c r="F35" s="79">
        <v>133</v>
      </c>
      <c r="G35" s="79">
        <v>138</v>
      </c>
      <c r="H35" s="79">
        <v>332</v>
      </c>
      <c r="I35" s="53"/>
      <c r="O35" s="52"/>
    </row>
    <row r="36" spans="1:27" ht="15" customHeight="1">
      <c r="A36" s="306" t="s">
        <v>0</v>
      </c>
      <c r="B36" s="306"/>
      <c r="C36" s="213">
        <v>56470</v>
      </c>
      <c r="D36" s="213">
        <v>3501</v>
      </c>
      <c r="E36" s="213">
        <v>8459</v>
      </c>
      <c r="F36" s="213">
        <v>9754</v>
      </c>
      <c r="G36" s="213">
        <v>10328</v>
      </c>
      <c r="H36" s="213">
        <v>24428</v>
      </c>
      <c r="I36" s="53"/>
    </row>
    <row r="37" spans="1:27" ht="31.5" customHeight="1">
      <c r="A37" s="322" t="s">
        <v>228</v>
      </c>
      <c r="B37" s="322"/>
      <c r="C37" s="322"/>
      <c r="D37" s="322"/>
      <c r="E37" s="322"/>
      <c r="F37" s="322"/>
      <c r="G37" s="322"/>
      <c r="H37" s="323"/>
      <c r="I37" s="53"/>
      <c r="U37" s="41"/>
      <c r="V37" s="41"/>
      <c r="W37" s="41"/>
      <c r="X37" s="41"/>
      <c r="Y37" s="41"/>
      <c r="Z37" s="41"/>
      <c r="AA37" s="41"/>
    </row>
    <row r="38" spans="1:27" ht="15" customHeight="1">
      <c r="I38" s="41"/>
    </row>
  </sheetData>
  <mergeCells count="7">
    <mergeCell ref="A6:A7"/>
    <mergeCell ref="A36:B36"/>
    <mergeCell ref="A3:H3"/>
    <mergeCell ref="A37:H37"/>
    <mergeCell ref="B6:B7"/>
    <mergeCell ref="C6:C7"/>
    <mergeCell ref="D6:H6"/>
  </mergeCells>
  <hyperlinks>
    <hyperlink ref="A1" location="съдържание!A1" display="към съдържание" xr:uid="{00000000-0004-0000-0B00-000000000000}"/>
  </hyperlinks>
  <printOptions horizontalCentered="1" verticalCentered="1"/>
  <pageMargins left="0.74803149606299213" right="0.74803149606299213" top="0.98425196850393704" bottom="0.98425196850393704" header="0.51181102362204722" footer="0.51181102362204722"/>
  <pageSetup paperSize="9" scale="94" firstPageNumber="13"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28" t="s">
        <v>116</v>
      </c>
      <c r="B1" s="328"/>
      <c r="C1" s="328"/>
      <c r="D1" s="328"/>
      <c r="E1" s="328"/>
    </row>
    <row r="2" spans="1:5" ht="16.5" customHeight="1" thickBot="1">
      <c r="B2" s="10"/>
      <c r="C2" s="10"/>
      <c r="D2" s="10"/>
    </row>
    <row r="3" spans="1:5" ht="28.5" customHeight="1" thickBot="1">
      <c r="A3" s="23" t="s">
        <v>87</v>
      </c>
      <c r="B3" s="22" t="s">
        <v>88</v>
      </c>
      <c r="C3" s="24" t="s">
        <v>21</v>
      </c>
      <c r="D3" s="24" t="s">
        <v>90</v>
      </c>
      <c r="E3" s="25" t="s">
        <v>91</v>
      </c>
    </row>
    <row r="4" spans="1:5" ht="14.1" customHeight="1">
      <c r="A4" s="30">
        <v>1</v>
      </c>
      <c r="B4" s="12" t="s">
        <v>25</v>
      </c>
      <c r="C4" s="18">
        <v>5167</v>
      </c>
      <c r="D4" s="17"/>
      <c r="E4" s="15">
        <f>D4/C4</f>
        <v>0</v>
      </c>
    </row>
    <row r="5" spans="1:5" ht="14.1" customHeight="1">
      <c r="A5" s="31">
        <v>2</v>
      </c>
      <c r="B5" s="13" t="s">
        <v>26</v>
      </c>
      <c r="C5" s="19">
        <v>867</v>
      </c>
      <c r="D5" s="8"/>
      <c r="E5" s="16">
        <f t="shared" ref="E5:E67" si="0">D5/C5</f>
        <v>0</v>
      </c>
    </row>
    <row r="6" spans="1:5" ht="14.1" customHeight="1">
      <c r="A6" s="31">
        <v>5</v>
      </c>
      <c r="B6" s="13" t="s">
        <v>27</v>
      </c>
      <c r="C6" s="19">
        <v>138</v>
      </c>
      <c r="D6" s="8"/>
      <c r="E6" s="16">
        <f t="shared" si="0"/>
        <v>0</v>
      </c>
    </row>
    <row r="7" spans="1:5" ht="14.1" customHeight="1">
      <c r="A7" s="31">
        <v>10</v>
      </c>
      <c r="B7" s="13" t="s">
        <v>28</v>
      </c>
      <c r="C7" s="19">
        <v>638</v>
      </c>
      <c r="D7" s="8"/>
      <c r="E7" s="16">
        <f t="shared" si="0"/>
        <v>0</v>
      </c>
    </row>
    <row r="8" spans="1:5" ht="14.1" customHeight="1">
      <c r="A8" s="31">
        <v>11</v>
      </c>
      <c r="B8" s="13" t="s">
        <v>29</v>
      </c>
      <c r="C8" s="20">
        <v>149</v>
      </c>
      <c r="D8" s="8"/>
      <c r="E8" s="16">
        <f t="shared" si="0"/>
        <v>0</v>
      </c>
    </row>
    <row r="9" spans="1:5" ht="14.1" customHeight="1">
      <c r="A9" s="31">
        <v>12</v>
      </c>
      <c r="B9" s="13" t="s">
        <v>30</v>
      </c>
      <c r="C9" s="19">
        <v>147</v>
      </c>
      <c r="D9" s="8"/>
      <c r="E9" s="16">
        <f t="shared" si="0"/>
        <v>0</v>
      </c>
    </row>
    <row r="10" spans="1:5" ht="14.1" customHeight="1">
      <c r="A10" s="31">
        <v>13</v>
      </c>
      <c r="B10" s="13" t="s">
        <v>31</v>
      </c>
      <c r="C10" s="19">
        <v>200</v>
      </c>
      <c r="D10" s="8"/>
      <c r="E10" s="16">
        <f t="shared" si="0"/>
        <v>0</v>
      </c>
    </row>
    <row r="11" spans="1:5" ht="14.1" customHeight="1">
      <c r="A11" s="31">
        <v>14</v>
      </c>
      <c r="B11" s="13" t="s">
        <v>32</v>
      </c>
      <c r="C11" s="19">
        <v>746</v>
      </c>
      <c r="D11" s="8"/>
      <c r="E11" s="16">
        <f t="shared" si="0"/>
        <v>0</v>
      </c>
    </row>
    <row r="12" spans="1:5" ht="14.1" customHeight="1">
      <c r="A12" s="31">
        <v>15</v>
      </c>
      <c r="B12" s="13" t="s">
        <v>33</v>
      </c>
      <c r="C12" s="19">
        <v>1740</v>
      </c>
      <c r="D12" s="8"/>
      <c r="E12" s="16">
        <f t="shared" si="0"/>
        <v>0</v>
      </c>
    </row>
    <row r="13" spans="1:5" ht="14.1" customHeight="1">
      <c r="A13" s="31">
        <v>16</v>
      </c>
      <c r="B13" s="13" t="s">
        <v>34</v>
      </c>
      <c r="C13" s="19">
        <v>602</v>
      </c>
      <c r="D13" s="8"/>
      <c r="E13" s="16">
        <f t="shared" si="0"/>
        <v>0</v>
      </c>
    </row>
    <row r="14" spans="1:5" ht="14.1" customHeight="1">
      <c r="A14" s="31">
        <v>17</v>
      </c>
      <c r="B14" s="13" t="s">
        <v>35</v>
      </c>
      <c r="C14" s="19">
        <v>672</v>
      </c>
      <c r="D14" s="8"/>
      <c r="E14" s="16">
        <f t="shared" si="0"/>
        <v>0</v>
      </c>
    </row>
    <row r="15" spans="1:5" ht="14.1" customHeight="1">
      <c r="A15" s="31">
        <v>18</v>
      </c>
      <c r="B15" s="13" t="s">
        <v>36</v>
      </c>
      <c r="C15" s="19">
        <v>1301</v>
      </c>
      <c r="D15" s="8"/>
      <c r="E15" s="16">
        <f t="shared" si="0"/>
        <v>0</v>
      </c>
    </row>
    <row r="16" spans="1:5" ht="13.5" customHeight="1">
      <c r="A16" s="31">
        <v>19</v>
      </c>
      <c r="B16" s="14" t="s">
        <v>37</v>
      </c>
      <c r="C16" s="20">
        <v>244</v>
      </c>
      <c r="D16" s="8"/>
      <c r="E16" s="16">
        <f t="shared" si="0"/>
        <v>0</v>
      </c>
    </row>
    <row r="17" spans="1:5" ht="14.1" customHeight="1">
      <c r="A17" s="31">
        <v>20</v>
      </c>
      <c r="B17" s="13" t="s">
        <v>38</v>
      </c>
      <c r="C17" s="19">
        <v>559</v>
      </c>
      <c r="D17" s="8"/>
      <c r="E17" s="16">
        <f t="shared" si="0"/>
        <v>0</v>
      </c>
    </row>
    <row r="18" spans="1:5" ht="14.1" customHeight="1">
      <c r="A18" s="31">
        <v>21</v>
      </c>
      <c r="B18" s="13" t="s">
        <v>39</v>
      </c>
      <c r="C18" s="19">
        <v>208</v>
      </c>
      <c r="D18" s="8"/>
      <c r="E18" s="16">
        <f t="shared" si="0"/>
        <v>0</v>
      </c>
    </row>
    <row r="19" spans="1:5" ht="14.1" customHeight="1">
      <c r="A19" s="31">
        <v>22</v>
      </c>
      <c r="B19" s="13" t="s">
        <v>40</v>
      </c>
      <c r="C19" s="19">
        <v>336</v>
      </c>
      <c r="D19" s="8"/>
      <c r="E19" s="16">
        <f t="shared" si="0"/>
        <v>0</v>
      </c>
    </row>
    <row r="20" spans="1:5" ht="14.1" customHeight="1">
      <c r="A20" s="31">
        <v>23</v>
      </c>
      <c r="B20" s="13" t="s">
        <v>41</v>
      </c>
      <c r="C20" s="19">
        <v>241</v>
      </c>
      <c r="D20" s="8"/>
      <c r="E20" s="16">
        <f t="shared" si="0"/>
        <v>0</v>
      </c>
    </row>
    <row r="21" spans="1:5" ht="14.1" customHeight="1">
      <c r="A21" s="31">
        <v>24</v>
      </c>
      <c r="B21" s="13" t="s">
        <v>42</v>
      </c>
      <c r="C21" s="19">
        <v>366</v>
      </c>
      <c r="D21" s="8"/>
      <c r="E21" s="16">
        <f t="shared" si="0"/>
        <v>0</v>
      </c>
    </row>
    <row r="22" spans="1:5" ht="14.1" customHeight="1">
      <c r="A22" s="31">
        <v>25</v>
      </c>
      <c r="B22" s="13" t="s">
        <v>43</v>
      </c>
      <c r="C22" s="19">
        <v>747</v>
      </c>
      <c r="D22" s="8"/>
      <c r="E22" s="16">
        <f t="shared" si="0"/>
        <v>0</v>
      </c>
    </row>
    <row r="23" spans="1:5" ht="14.1" customHeight="1">
      <c r="A23" s="31">
        <v>26</v>
      </c>
      <c r="B23" s="13" t="s">
        <v>44</v>
      </c>
      <c r="C23" s="19">
        <v>435</v>
      </c>
      <c r="D23" s="8"/>
      <c r="E23" s="16">
        <f t="shared" si="0"/>
        <v>0</v>
      </c>
    </row>
    <row r="24" spans="1:5" ht="14.1" customHeight="1">
      <c r="A24" s="31">
        <v>27</v>
      </c>
      <c r="B24" s="13" t="s">
        <v>45</v>
      </c>
      <c r="C24" s="19">
        <v>347</v>
      </c>
      <c r="D24" s="8"/>
      <c r="E24" s="16">
        <f t="shared" si="0"/>
        <v>0</v>
      </c>
    </row>
    <row r="25" spans="1:5" ht="14.1" customHeight="1">
      <c r="A25" s="31">
        <v>28</v>
      </c>
      <c r="B25" s="13" t="s">
        <v>46</v>
      </c>
      <c r="C25" s="19">
        <v>805</v>
      </c>
      <c r="D25" s="8"/>
      <c r="E25" s="16">
        <f t="shared" si="0"/>
        <v>0</v>
      </c>
    </row>
    <row r="26" spans="1:5" ht="14.1" customHeight="1">
      <c r="A26" s="31">
        <v>29</v>
      </c>
      <c r="B26" s="13" t="s">
        <v>47</v>
      </c>
      <c r="C26" s="19">
        <v>380</v>
      </c>
      <c r="D26" s="8"/>
      <c r="E26" s="16">
        <f t="shared" si="0"/>
        <v>0</v>
      </c>
    </row>
    <row r="27" spans="1:5" ht="14.1" customHeight="1">
      <c r="A27" s="31">
        <v>30</v>
      </c>
      <c r="B27" s="13" t="s">
        <v>48</v>
      </c>
      <c r="C27" s="19">
        <v>175</v>
      </c>
      <c r="D27" s="8"/>
      <c r="E27" s="16">
        <f t="shared" si="0"/>
        <v>0</v>
      </c>
    </row>
    <row r="28" spans="1:5" ht="14.1" customHeight="1">
      <c r="A28" s="31">
        <v>31</v>
      </c>
      <c r="B28" s="13" t="s">
        <v>49</v>
      </c>
      <c r="C28" s="19">
        <v>462</v>
      </c>
      <c r="D28" s="8"/>
      <c r="E28" s="16">
        <f t="shared" si="0"/>
        <v>0</v>
      </c>
    </row>
    <row r="29" spans="1:5" ht="14.1" customHeight="1">
      <c r="A29" s="31">
        <v>32</v>
      </c>
      <c r="B29" s="13" t="s">
        <v>50</v>
      </c>
      <c r="C29" s="19">
        <v>121</v>
      </c>
      <c r="D29" s="8"/>
      <c r="E29" s="16">
        <f t="shared" si="0"/>
        <v>0</v>
      </c>
    </row>
    <row r="30" spans="1:5" ht="14.1" customHeight="1">
      <c r="A30" s="31">
        <v>33</v>
      </c>
      <c r="B30" s="13" t="s">
        <v>51</v>
      </c>
      <c r="C30" s="20">
        <v>127</v>
      </c>
      <c r="D30" s="8"/>
      <c r="E30" s="16">
        <f t="shared" si="0"/>
        <v>0</v>
      </c>
    </row>
    <row r="31" spans="1:5" ht="14.1" customHeight="1">
      <c r="A31" s="31">
        <v>34</v>
      </c>
      <c r="B31" s="13" t="s">
        <v>52</v>
      </c>
      <c r="C31" s="19">
        <v>32</v>
      </c>
      <c r="D31" s="8"/>
      <c r="E31" s="16">
        <f t="shared" si="0"/>
        <v>0</v>
      </c>
    </row>
    <row r="32" spans="1:5" ht="14.1" customHeight="1">
      <c r="A32" s="31">
        <v>35</v>
      </c>
      <c r="B32" s="13" t="s">
        <v>53</v>
      </c>
      <c r="C32" s="19">
        <v>117</v>
      </c>
      <c r="D32" s="8"/>
      <c r="E32" s="16">
        <f t="shared" si="0"/>
        <v>0</v>
      </c>
    </row>
    <row r="33" spans="1:5" ht="14.1" customHeight="1">
      <c r="A33" s="31">
        <v>36</v>
      </c>
      <c r="B33" s="13" t="s">
        <v>54</v>
      </c>
      <c r="C33" s="19">
        <v>239</v>
      </c>
      <c r="D33" s="8"/>
      <c r="E33" s="16">
        <f t="shared" si="0"/>
        <v>0</v>
      </c>
    </row>
    <row r="34" spans="1:5" ht="14.1" customHeight="1">
      <c r="A34" s="31">
        <v>37</v>
      </c>
      <c r="B34" s="13" t="s">
        <v>55</v>
      </c>
      <c r="C34" s="19">
        <v>333</v>
      </c>
      <c r="D34" s="8"/>
      <c r="E34" s="16">
        <f t="shared" si="0"/>
        <v>0</v>
      </c>
    </row>
    <row r="35" spans="1:5" ht="14.1" customHeight="1">
      <c r="A35" s="31">
        <v>40</v>
      </c>
      <c r="B35" s="13" t="s">
        <v>56</v>
      </c>
      <c r="C35" s="20">
        <v>458</v>
      </c>
      <c r="D35" s="8"/>
      <c r="E35" s="16">
        <f t="shared" si="0"/>
        <v>0</v>
      </c>
    </row>
    <row r="36" spans="1:5" ht="14.1" customHeight="1">
      <c r="A36" s="31">
        <v>41</v>
      </c>
      <c r="B36" s="13" t="s">
        <v>57</v>
      </c>
      <c r="C36" s="19">
        <v>742</v>
      </c>
      <c r="D36" s="8"/>
      <c r="E36" s="16">
        <f t="shared" si="0"/>
        <v>0</v>
      </c>
    </row>
    <row r="37" spans="1:5" ht="14.1" customHeight="1">
      <c r="A37" s="31">
        <v>45</v>
      </c>
      <c r="B37" s="13" t="s">
        <v>58</v>
      </c>
      <c r="C37" s="19">
        <v>4759</v>
      </c>
      <c r="D37" s="8"/>
      <c r="E37" s="16">
        <f t="shared" si="0"/>
        <v>0</v>
      </c>
    </row>
    <row r="38" spans="1:5" ht="27" customHeight="1">
      <c r="A38" s="31">
        <v>50</v>
      </c>
      <c r="B38" s="14" t="s">
        <v>59</v>
      </c>
      <c r="C38" s="20">
        <v>1046</v>
      </c>
      <c r="D38" s="8"/>
      <c r="E38" s="16">
        <f t="shared" si="0"/>
        <v>0</v>
      </c>
    </row>
    <row r="39" spans="1:5" ht="14.1" customHeight="1">
      <c r="A39" s="31">
        <v>51</v>
      </c>
      <c r="B39" s="13" t="s">
        <v>60</v>
      </c>
      <c r="C39" s="20">
        <v>1169</v>
      </c>
      <c r="D39" s="8"/>
      <c r="E39" s="16">
        <f t="shared" si="0"/>
        <v>0</v>
      </c>
    </row>
    <row r="40" spans="1:5" ht="25.5" customHeight="1">
      <c r="A40" s="31">
        <v>52</v>
      </c>
      <c r="B40" s="14" t="s">
        <v>61</v>
      </c>
      <c r="C40" s="20">
        <v>6522</v>
      </c>
      <c r="D40" s="8"/>
      <c r="E40" s="16">
        <f t="shared" si="0"/>
        <v>0</v>
      </c>
    </row>
    <row r="41" spans="1:5" ht="14.1" customHeight="1">
      <c r="A41" s="31">
        <v>55</v>
      </c>
      <c r="B41" s="13" t="s">
        <v>62</v>
      </c>
      <c r="C41" s="19">
        <v>7207</v>
      </c>
      <c r="D41" s="8"/>
      <c r="E41" s="16">
        <f t="shared" si="0"/>
        <v>0</v>
      </c>
    </row>
    <row r="42" spans="1:5" ht="14.1" customHeight="1">
      <c r="A42" s="31">
        <v>60</v>
      </c>
      <c r="B42" s="13" t="s">
        <v>63</v>
      </c>
      <c r="C42" s="19">
        <v>1183</v>
      </c>
      <c r="D42" s="8"/>
      <c r="E42" s="16">
        <f t="shared" si="0"/>
        <v>0</v>
      </c>
    </row>
    <row r="43" spans="1:5" ht="14.1" customHeight="1">
      <c r="A43" s="31">
        <v>61</v>
      </c>
      <c r="B43" s="13" t="s">
        <v>64</v>
      </c>
      <c r="C43" s="19">
        <v>126</v>
      </c>
      <c r="D43" s="8"/>
      <c r="E43" s="16">
        <f t="shared" si="0"/>
        <v>0</v>
      </c>
    </row>
    <row r="44" spans="1:5" ht="14.1" customHeight="1">
      <c r="A44" s="31">
        <v>62</v>
      </c>
      <c r="B44" s="13" t="s">
        <v>65</v>
      </c>
      <c r="C44" s="19">
        <v>158</v>
      </c>
      <c r="D44" s="8"/>
      <c r="E44" s="16">
        <f t="shared" si="0"/>
        <v>0</v>
      </c>
    </row>
    <row r="45" spans="1:5" ht="14.1" customHeight="1">
      <c r="A45" s="31">
        <v>63</v>
      </c>
      <c r="B45" s="13" t="s">
        <v>66</v>
      </c>
      <c r="C45" s="19">
        <v>164</v>
      </c>
      <c r="D45" s="8"/>
      <c r="E45" s="16">
        <f t="shared" si="0"/>
        <v>0</v>
      </c>
    </row>
    <row r="46" spans="1:5" ht="14.1" customHeight="1">
      <c r="A46" s="31">
        <v>64</v>
      </c>
      <c r="B46" s="13" t="s">
        <v>67</v>
      </c>
      <c r="C46" s="19">
        <v>282</v>
      </c>
      <c r="D46" s="8"/>
      <c r="E46" s="16">
        <f t="shared" si="0"/>
        <v>0</v>
      </c>
    </row>
    <row r="47" spans="1:5" ht="14.1" customHeight="1">
      <c r="A47" s="31">
        <v>65</v>
      </c>
      <c r="B47" s="13" t="s">
        <v>68</v>
      </c>
      <c r="C47" s="20">
        <v>504</v>
      </c>
      <c r="D47" s="8"/>
      <c r="E47" s="16">
        <f t="shared" si="0"/>
        <v>0</v>
      </c>
    </row>
    <row r="48" spans="1:5" ht="25.5" customHeight="1">
      <c r="A48" s="31">
        <v>66</v>
      </c>
      <c r="B48" s="14" t="s">
        <v>69</v>
      </c>
      <c r="C48" s="20">
        <v>154</v>
      </c>
      <c r="D48" s="8"/>
      <c r="E48" s="16">
        <f t="shared" si="0"/>
        <v>0</v>
      </c>
    </row>
    <row r="49" spans="1:5" ht="14.1" customHeight="1">
      <c r="A49" s="31">
        <v>67</v>
      </c>
      <c r="B49" s="13" t="s">
        <v>70</v>
      </c>
      <c r="C49" s="19">
        <v>703</v>
      </c>
      <c r="D49" s="8"/>
      <c r="E49" s="16">
        <f t="shared" si="0"/>
        <v>0</v>
      </c>
    </row>
    <row r="50" spans="1:5" ht="14.1" customHeight="1">
      <c r="A50" s="31">
        <v>70</v>
      </c>
      <c r="B50" s="13" t="s">
        <v>71</v>
      </c>
      <c r="C50" s="19">
        <v>259</v>
      </c>
      <c r="D50" s="8"/>
      <c r="E50" s="16">
        <f t="shared" si="0"/>
        <v>0</v>
      </c>
    </row>
    <row r="51" spans="1:5" ht="14.1" customHeight="1">
      <c r="A51" s="31">
        <v>71</v>
      </c>
      <c r="B51" s="13" t="s">
        <v>72</v>
      </c>
      <c r="C51" s="20">
        <v>155</v>
      </c>
      <c r="D51" s="8"/>
      <c r="E51" s="16">
        <f t="shared" si="0"/>
        <v>0</v>
      </c>
    </row>
    <row r="52" spans="1:5" ht="14.1" customHeight="1">
      <c r="A52" s="31">
        <v>72</v>
      </c>
      <c r="B52" s="13" t="s">
        <v>73</v>
      </c>
      <c r="C52" s="19">
        <v>158</v>
      </c>
      <c r="D52" s="8"/>
      <c r="E52" s="16">
        <f t="shared" si="0"/>
        <v>0</v>
      </c>
    </row>
    <row r="53" spans="1:5" ht="14.1" customHeight="1">
      <c r="A53" s="31">
        <v>73</v>
      </c>
      <c r="B53" s="13" t="s">
        <v>74</v>
      </c>
      <c r="C53" s="19">
        <v>133</v>
      </c>
      <c r="D53" s="8"/>
      <c r="E53" s="16">
        <f t="shared" si="0"/>
        <v>0</v>
      </c>
    </row>
    <row r="54" spans="1:5" ht="14.1" customHeight="1">
      <c r="A54" s="31">
        <v>74</v>
      </c>
      <c r="B54" s="13" t="s">
        <v>75</v>
      </c>
      <c r="C54" s="19">
        <v>3913</v>
      </c>
      <c r="D54" s="8"/>
      <c r="E54" s="16">
        <f t="shared" si="0"/>
        <v>0</v>
      </c>
    </row>
    <row r="55" spans="1:5" ht="14.1" customHeight="1">
      <c r="A55" s="31">
        <v>75</v>
      </c>
      <c r="B55" s="13" t="s">
        <v>76</v>
      </c>
      <c r="C55" s="19">
        <v>1373</v>
      </c>
      <c r="D55" s="8"/>
      <c r="E55" s="16">
        <f t="shared" si="0"/>
        <v>0</v>
      </c>
    </row>
    <row r="56" spans="1:5" ht="14.1" customHeight="1">
      <c r="A56" s="31">
        <v>80</v>
      </c>
      <c r="B56" s="13" t="s">
        <v>77</v>
      </c>
      <c r="C56" s="19">
        <v>1323</v>
      </c>
      <c r="D56" s="8"/>
      <c r="E56" s="16">
        <f t="shared" si="0"/>
        <v>0</v>
      </c>
    </row>
    <row r="57" spans="1:5" ht="14.1" customHeight="1">
      <c r="A57" s="31">
        <v>85</v>
      </c>
      <c r="B57" s="13" t="s">
        <v>78</v>
      </c>
      <c r="C57" s="19">
        <v>1963</v>
      </c>
      <c r="D57" s="8"/>
      <c r="E57" s="16">
        <f t="shared" si="0"/>
        <v>0</v>
      </c>
    </row>
    <row r="58" spans="1:5" ht="14.1" customHeight="1">
      <c r="A58" s="31">
        <v>90</v>
      </c>
      <c r="B58" s="13" t="s">
        <v>79</v>
      </c>
      <c r="C58" s="19">
        <v>180</v>
      </c>
      <c r="D58" s="8"/>
      <c r="E58" s="16">
        <f t="shared" si="0"/>
        <v>0</v>
      </c>
    </row>
    <row r="59" spans="1:5" ht="14.1" customHeight="1">
      <c r="A59" s="31">
        <v>91</v>
      </c>
      <c r="B59" s="13" t="s">
        <v>80</v>
      </c>
      <c r="C59" s="20">
        <v>59</v>
      </c>
      <c r="D59" s="8"/>
      <c r="E59" s="16">
        <f t="shared" si="0"/>
        <v>0</v>
      </c>
    </row>
    <row r="60" spans="1:5" ht="14.1" customHeight="1">
      <c r="A60" s="31">
        <v>92</v>
      </c>
      <c r="B60" s="13" t="s">
        <v>81</v>
      </c>
      <c r="C60" s="19">
        <v>388</v>
      </c>
      <c r="D60" s="8"/>
      <c r="E60" s="16">
        <f t="shared" si="0"/>
        <v>0</v>
      </c>
    </row>
    <row r="61" spans="1:5" ht="14.1" customHeight="1">
      <c r="A61" s="31">
        <v>93</v>
      </c>
      <c r="B61" s="13" t="s">
        <v>82</v>
      </c>
      <c r="C61" s="19">
        <v>6135</v>
      </c>
      <c r="D61" s="8"/>
      <c r="E61" s="16">
        <f t="shared" si="0"/>
        <v>0</v>
      </c>
    </row>
    <row r="62" spans="1:5" ht="14.1" customHeight="1">
      <c r="A62" s="31">
        <v>95</v>
      </c>
      <c r="B62" s="13" t="s">
        <v>83</v>
      </c>
      <c r="C62" s="19">
        <v>81</v>
      </c>
      <c r="D62" s="8"/>
      <c r="E62" s="16">
        <f t="shared" si="0"/>
        <v>0</v>
      </c>
    </row>
    <row r="63" spans="1:5" ht="14.1" customHeight="1">
      <c r="A63" s="31">
        <v>96</v>
      </c>
      <c r="B63" s="13" t="s">
        <v>84</v>
      </c>
      <c r="C63" s="20">
        <v>274</v>
      </c>
      <c r="D63" s="8"/>
      <c r="E63" s="16">
        <f t="shared" si="0"/>
        <v>0</v>
      </c>
    </row>
    <row r="64" spans="1:5" ht="14.1" customHeight="1">
      <c r="A64" s="31">
        <v>97</v>
      </c>
      <c r="B64" s="13" t="s">
        <v>85</v>
      </c>
      <c r="C64" s="20">
        <v>19</v>
      </c>
      <c r="D64" s="8"/>
      <c r="E64" s="16">
        <f t="shared" si="0"/>
        <v>0</v>
      </c>
    </row>
    <row r="65" spans="1:5" ht="14.1" customHeight="1">
      <c r="A65" s="31">
        <v>99</v>
      </c>
      <c r="B65" s="13" t="s">
        <v>86</v>
      </c>
      <c r="C65" s="19">
        <v>6</v>
      </c>
      <c r="D65" s="8"/>
      <c r="E65" s="16">
        <f t="shared" si="0"/>
        <v>0</v>
      </c>
    </row>
    <row r="66" spans="1:5" ht="14.1" customHeight="1" thickBot="1">
      <c r="A66" s="33"/>
      <c r="B66" s="34" t="s">
        <v>115</v>
      </c>
      <c r="C66" s="35">
        <v>32913</v>
      </c>
      <c r="D66" s="36">
        <v>15589</v>
      </c>
      <c r="E66" s="37"/>
    </row>
    <row r="67" spans="1:5" ht="14.1" customHeight="1" thickBot="1">
      <c r="A67" s="326" t="s">
        <v>0</v>
      </c>
      <c r="B67" s="327"/>
      <c r="C67" s="9">
        <f>SUM(C4:C66)</f>
        <v>93150</v>
      </c>
      <c r="D67" s="7">
        <f>SUM(D4:D66)</f>
        <v>15589</v>
      </c>
      <c r="E67" s="21">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45"/>
  <sheetViews>
    <sheetView topLeftCell="A23" zoomScaleNormal="100" zoomScaleSheetLayoutView="100" workbookViewId="0">
      <selection activeCell="G37" activeCellId="1" sqref="E10:E37 G10:G37"/>
    </sheetView>
  </sheetViews>
  <sheetFormatPr defaultRowHeight="12.75"/>
  <cols>
    <col min="1" max="1" width="4.7109375" customWidth="1"/>
    <col min="2" max="2" width="26.42578125" customWidth="1"/>
    <col min="3" max="3" width="10.7109375" customWidth="1"/>
    <col min="4" max="4" width="16.85546875" customWidth="1"/>
    <col min="5" max="5" width="10.42578125" customWidth="1"/>
    <col min="6" max="6" width="15.28515625" customWidth="1"/>
    <col min="7" max="7" width="12.85546875" customWidth="1"/>
    <col min="8" max="8" width="16.140625" customWidth="1"/>
  </cols>
  <sheetData>
    <row r="1" spans="1:14" ht="12.95" customHeight="1">
      <c r="A1" s="110" t="s">
        <v>213</v>
      </c>
      <c r="B1" s="99"/>
      <c r="C1" s="99"/>
      <c r="D1" s="99"/>
      <c r="E1" s="99"/>
      <c r="F1" s="99"/>
      <c r="G1" s="99"/>
      <c r="H1" s="99"/>
    </row>
    <row r="2" spans="1:14" ht="12.95" customHeight="1">
      <c r="A2" s="233"/>
      <c r="B2" s="99"/>
      <c r="C2" s="99"/>
      <c r="D2" s="99"/>
      <c r="E2" s="99"/>
      <c r="F2" s="99"/>
      <c r="G2" s="99"/>
      <c r="H2" s="99"/>
    </row>
    <row r="3" spans="1:14" ht="30" customHeight="1">
      <c r="A3" s="318" t="s">
        <v>254</v>
      </c>
      <c r="B3" s="318"/>
      <c r="C3" s="318"/>
      <c r="D3" s="318"/>
      <c r="E3" s="318"/>
      <c r="F3" s="318"/>
      <c r="G3" s="318"/>
      <c r="H3" s="318"/>
    </row>
    <row r="4" spans="1:14" ht="12.95" customHeight="1">
      <c r="A4" s="109"/>
      <c r="B4" s="109"/>
      <c r="C4" s="109"/>
      <c r="D4" s="109"/>
      <c r="E4" s="109"/>
      <c r="F4" s="109"/>
      <c r="G4" s="109"/>
      <c r="H4" s="109"/>
    </row>
    <row r="6" spans="1:14" ht="15" customHeight="1">
      <c r="A6" s="303" t="s">
        <v>208</v>
      </c>
      <c r="B6" s="302" t="s">
        <v>136</v>
      </c>
      <c r="C6" s="329" t="s">
        <v>20</v>
      </c>
      <c r="D6" s="329"/>
      <c r="E6" s="329"/>
      <c r="F6" s="329"/>
      <c r="G6" s="329"/>
      <c r="H6" s="329"/>
    </row>
    <row r="7" spans="1:14" ht="15" customHeight="1">
      <c r="A7" s="319"/>
      <c r="B7" s="302"/>
      <c r="C7" s="294" t="s">
        <v>1</v>
      </c>
      <c r="D7" s="329" t="s">
        <v>89</v>
      </c>
      <c r="E7" s="330" t="s">
        <v>214</v>
      </c>
      <c r="F7" s="330"/>
      <c r="G7" s="330"/>
      <c r="H7" s="330"/>
    </row>
    <row r="8" spans="1:14" ht="29.25" customHeight="1">
      <c r="A8" s="304"/>
      <c r="B8" s="302"/>
      <c r="C8" s="294"/>
      <c r="D8" s="329"/>
      <c r="E8" s="226" t="s">
        <v>3</v>
      </c>
      <c r="F8" s="227" t="s">
        <v>219</v>
      </c>
      <c r="G8" s="226" t="s">
        <v>4</v>
      </c>
      <c r="H8" s="225" t="s">
        <v>220</v>
      </c>
    </row>
    <row r="9" spans="1:14" ht="15" customHeight="1">
      <c r="A9" s="192" t="s">
        <v>140</v>
      </c>
      <c r="B9" s="192"/>
      <c r="C9" s="217">
        <v>8793</v>
      </c>
      <c r="D9" s="218">
        <v>0.15571099698955199</v>
      </c>
      <c r="E9" s="219">
        <v>3585</v>
      </c>
      <c r="F9" s="220">
        <v>0.14893440239292094</v>
      </c>
      <c r="G9" s="219">
        <v>5208</v>
      </c>
      <c r="H9" s="220">
        <v>0.16181450986484386</v>
      </c>
    </row>
    <row r="10" spans="1:14" ht="15" customHeight="1">
      <c r="A10" s="193">
        <v>1</v>
      </c>
      <c r="B10" s="193" t="s">
        <v>180</v>
      </c>
      <c r="C10" s="80">
        <v>594</v>
      </c>
      <c r="D10" s="221">
        <v>0.14846288427893026</v>
      </c>
      <c r="E10" s="80">
        <v>234</v>
      </c>
      <c r="F10" s="221">
        <v>0.15165262475696695</v>
      </c>
      <c r="G10" s="80">
        <v>360</v>
      </c>
      <c r="H10" s="221">
        <v>0.14646053702196907</v>
      </c>
      <c r="I10" s="1"/>
      <c r="L10" s="1"/>
      <c r="N10" s="1"/>
    </row>
    <row r="11" spans="1:14" ht="15" customHeight="1">
      <c r="A11" s="194">
        <v>2</v>
      </c>
      <c r="B11" s="194" t="s">
        <v>181</v>
      </c>
      <c r="C11" s="81">
        <v>476</v>
      </c>
      <c r="D11" s="123">
        <v>0.1643646408839779</v>
      </c>
      <c r="E11" s="81">
        <v>192</v>
      </c>
      <c r="F11" s="123">
        <v>0.1681260945709282</v>
      </c>
      <c r="G11" s="81">
        <v>284</v>
      </c>
      <c r="H11" s="123">
        <v>0.16191562143671609</v>
      </c>
      <c r="I11" s="1"/>
      <c r="L11" s="1"/>
      <c r="N11" s="1"/>
    </row>
    <row r="12" spans="1:14" ht="15" customHeight="1">
      <c r="A12" s="194">
        <v>3</v>
      </c>
      <c r="B12" s="194" t="s">
        <v>182</v>
      </c>
      <c r="C12" s="81">
        <v>546</v>
      </c>
      <c r="D12" s="123">
        <v>0.16187370293507264</v>
      </c>
      <c r="E12" s="81">
        <v>192</v>
      </c>
      <c r="F12" s="123">
        <v>0.13636363636363635</v>
      </c>
      <c r="G12" s="81">
        <v>354</v>
      </c>
      <c r="H12" s="123">
        <v>0.18015267175572519</v>
      </c>
      <c r="I12" s="1"/>
      <c r="L12" s="1"/>
      <c r="N12" s="1"/>
    </row>
    <row r="13" spans="1:14" ht="15" customHeight="1">
      <c r="A13" s="194">
        <v>4</v>
      </c>
      <c r="B13" s="194" t="s">
        <v>183</v>
      </c>
      <c r="C13" s="81">
        <v>273</v>
      </c>
      <c r="D13" s="123">
        <v>0.15024766097963677</v>
      </c>
      <c r="E13" s="81">
        <v>124</v>
      </c>
      <c r="F13" s="123">
        <v>0.15403726708074533</v>
      </c>
      <c r="G13" s="81">
        <v>149</v>
      </c>
      <c r="H13" s="123">
        <v>0.14723320158102768</v>
      </c>
      <c r="I13" s="1"/>
      <c r="L13" s="1"/>
      <c r="N13" s="1"/>
    </row>
    <row r="14" spans="1:14" ht="15" customHeight="1">
      <c r="A14" s="194">
        <v>5</v>
      </c>
      <c r="B14" s="194" t="s">
        <v>184</v>
      </c>
      <c r="C14" s="81">
        <v>104</v>
      </c>
      <c r="D14" s="123">
        <v>0.15545590433482809</v>
      </c>
      <c r="E14" s="81">
        <v>46</v>
      </c>
      <c r="F14" s="123">
        <v>0.15384615384615385</v>
      </c>
      <c r="G14" s="81">
        <v>58</v>
      </c>
      <c r="H14" s="123">
        <v>0.15675675675675677</v>
      </c>
      <c r="I14" s="1"/>
      <c r="L14" s="1"/>
      <c r="N14" s="1"/>
    </row>
    <row r="15" spans="1:14" ht="15" customHeight="1">
      <c r="A15" s="194">
        <v>6</v>
      </c>
      <c r="B15" s="194" t="s">
        <v>185</v>
      </c>
      <c r="C15" s="81">
        <v>219</v>
      </c>
      <c r="D15" s="123">
        <v>0.14156431803490627</v>
      </c>
      <c r="E15" s="81">
        <v>91</v>
      </c>
      <c r="F15" s="123">
        <v>0.14967105263157895</v>
      </c>
      <c r="G15" s="81">
        <v>128</v>
      </c>
      <c r="H15" s="123">
        <v>0.13631522896698617</v>
      </c>
      <c r="I15" s="1"/>
      <c r="L15" s="1"/>
      <c r="N15" s="1"/>
    </row>
    <row r="16" spans="1:14" ht="15" customHeight="1">
      <c r="A16" s="194">
        <v>7</v>
      </c>
      <c r="B16" s="194" t="s">
        <v>186</v>
      </c>
      <c r="C16" s="81">
        <v>136</v>
      </c>
      <c r="D16" s="123">
        <v>0.13089509143407121</v>
      </c>
      <c r="E16" s="81">
        <v>57</v>
      </c>
      <c r="F16" s="123">
        <v>0.11561866125760649</v>
      </c>
      <c r="G16" s="81">
        <v>79</v>
      </c>
      <c r="H16" s="123">
        <v>0.1446886446886447</v>
      </c>
      <c r="I16" s="1"/>
      <c r="L16" s="1"/>
      <c r="N16" s="1"/>
    </row>
    <row r="17" spans="1:14" ht="15" customHeight="1">
      <c r="A17" s="194">
        <v>8</v>
      </c>
      <c r="B17" s="194" t="s">
        <v>187</v>
      </c>
      <c r="C17" s="81">
        <v>187</v>
      </c>
      <c r="D17" s="123">
        <v>0.15754001684919966</v>
      </c>
      <c r="E17" s="81">
        <v>56</v>
      </c>
      <c r="F17" s="123">
        <v>0.12362030905077263</v>
      </c>
      <c r="G17" s="81">
        <v>131</v>
      </c>
      <c r="H17" s="123">
        <v>0.17847411444141689</v>
      </c>
      <c r="I17" s="1"/>
      <c r="L17" s="1"/>
      <c r="N17" s="1"/>
    </row>
    <row r="18" spans="1:14" ht="15" customHeight="1">
      <c r="A18" s="194">
        <v>9</v>
      </c>
      <c r="B18" s="194" t="s">
        <v>188</v>
      </c>
      <c r="C18" s="81">
        <v>148</v>
      </c>
      <c r="D18" s="123">
        <v>0.13691026827012026</v>
      </c>
      <c r="E18" s="81">
        <v>61</v>
      </c>
      <c r="F18" s="123">
        <v>0.15641025641025641</v>
      </c>
      <c r="G18" s="81">
        <v>87</v>
      </c>
      <c r="H18" s="123">
        <v>0.12590448625180897</v>
      </c>
      <c r="I18" s="1"/>
      <c r="L18" s="1"/>
      <c r="N18" s="1"/>
    </row>
    <row r="19" spans="1:14" ht="15" customHeight="1">
      <c r="A19" s="194">
        <v>10</v>
      </c>
      <c r="B19" s="194" t="s">
        <v>189</v>
      </c>
      <c r="C19" s="81">
        <v>191</v>
      </c>
      <c r="D19" s="123">
        <v>0.16813380281690141</v>
      </c>
      <c r="E19" s="81">
        <v>79</v>
      </c>
      <c r="F19" s="123">
        <v>0.14107142857142857</v>
      </c>
      <c r="G19" s="81">
        <v>112</v>
      </c>
      <c r="H19" s="123">
        <v>0.19444444444444445</v>
      </c>
      <c r="I19" s="1"/>
      <c r="L19" s="1"/>
      <c r="N19" s="1"/>
    </row>
    <row r="20" spans="1:14" ht="15" customHeight="1">
      <c r="A20" s="194">
        <v>11</v>
      </c>
      <c r="B20" s="194" t="s">
        <v>190</v>
      </c>
      <c r="C20" s="81">
        <v>140</v>
      </c>
      <c r="D20" s="123">
        <v>0.14127144298688193</v>
      </c>
      <c r="E20" s="81">
        <v>59</v>
      </c>
      <c r="F20" s="123">
        <v>0.13228699551569506</v>
      </c>
      <c r="G20" s="81">
        <v>81</v>
      </c>
      <c r="H20" s="123">
        <v>0.14862385321100918</v>
      </c>
      <c r="I20" s="1"/>
      <c r="L20" s="1"/>
      <c r="N20" s="1"/>
    </row>
    <row r="21" spans="1:14" ht="15" customHeight="1">
      <c r="A21" s="194">
        <v>12</v>
      </c>
      <c r="B21" s="194" t="s">
        <v>191</v>
      </c>
      <c r="C21" s="81">
        <v>290</v>
      </c>
      <c r="D21" s="123">
        <v>0.13653483992467044</v>
      </c>
      <c r="E21" s="81">
        <v>127</v>
      </c>
      <c r="F21" s="123">
        <v>0.13410770855332629</v>
      </c>
      <c r="G21" s="81">
        <v>163</v>
      </c>
      <c r="H21" s="123">
        <v>0.13848768054375532</v>
      </c>
      <c r="I21" s="1"/>
      <c r="L21" s="1"/>
      <c r="N21" s="1"/>
    </row>
    <row r="22" spans="1:14" ht="15" customHeight="1">
      <c r="A22" s="194">
        <v>13</v>
      </c>
      <c r="B22" s="194" t="s">
        <v>192</v>
      </c>
      <c r="C22" s="81">
        <v>161</v>
      </c>
      <c r="D22" s="123">
        <v>0.15877712031558186</v>
      </c>
      <c r="E22" s="81">
        <v>58</v>
      </c>
      <c r="F22" s="123">
        <v>0.13394919168591224</v>
      </c>
      <c r="G22" s="81">
        <v>103</v>
      </c>
      <c r="H22" s="123">
        <v>0.17728055077452667</v>
      </c>
      <c r="I22" s="1"/>
      <c r="L22" s="1"/>
      <c r="N22" s="1"/>
    </row>
    <row r="23" spans="1:14" ht="15" customHeight="1">
      <c r="A23" s="194">
        <v>14</v>
      </c>
      <c r="B23" s="194" t="s">
        <v>193</v>
      </c>
      <c r="C23" s="81">
        <v>355</v>
      </c>
      <c r="D23" s="123">
        <v>0.14953664700926705</v>
      </c>
      <c r="E23" s="81">
        <v>154</v>
      </c>
      <c r="F23" s="123">
        <v>0.14995131450827653</v>
      </c>
      <c r="G23" s="81">
        <v>201</v>
      </c>
      <c r="H23" s="123">
        <v>0.1492204899777283</v>
      </c>
      <c r="I23" s="1"/>
      <c r="L23" s="1"/>
      <c r="N23" s="1"/>
    </row>
    <row r="24" spans="1:14" ht="15" customHeight="1">
      <c r="A24" s="194">
        <v>15</v>
      </c>
      <c r="B24" s="194" t="s">
        <v>194</v>
      </c>
      <c r="C24" s="81">
        <v>863</v>
      </c>
      <c r="D24" s="123">
        <v>0.14421791443850268</v>
      </c>
      <c r="E24" s="81">
        <v>350</v>
      </c>
      <c r="F24" s="123">
        <v>0.1309880239520958</v>
      </c>
      <c r="G24" s="81">
        <v>513</v>
      </c>
      <c r="H24" s="123">
        <v>0.15489130434782608</v>
      </c>
      <c r="I24" s="1"/>
      <c r="L24" s="1"/>
      <c r="N24" s="1"/>
    </row>
    <row r="25" spans="1:14" ht="15" customHeight="1">
      <c r="A25" s="194">
        <v>16</v>
      </c>
      <c r="B25" s="194" t="s">
        <v>195</v>
      </c>
      <c r="C25" s="81">
        <v>125</v>
      </c>
      <c r="D25" s="123">
        <v>0.13842746400885936</v>
      </c>
      <c r="E25" s="81">
        <v>51</v>
      </c>
      <c r="F25" s="123">
        <v>0.12814070351758794</v>
      </c>
      <c r="G25" s="81">
        <v>74</v>
      </c>
      <c r="H25" s="123">
        <v>0.14653465346534653</v>
      </c>
      <c r="I25" s="1"/>
      <c r="L25" s="1"/>
      <c r="N25" s="1"/>
    </row>
    <row r="26" spans="1:14" ht="15" customHeight="1">
      <c r="A26" s="194">
        <v>17</v>
      </c>
      <c r="B26" s="194" t="s">
        <v>196</v>
      </c>
      <c r="C26" s="81">
        <v>316</v>
      </c>
      <c r="D26" s="123">
        <v>0.17108825121819166</v>
      </c>
      <c r="E26" s="81">
        <v>107</v>
      </c>
      <c r="F26" s="123">
        <v>0.13682864450127877</v>
      </c>
      <c r="G26" s="81">
        <v>209</v>
      </c>
      <c r="H26" s="123">
        <v>0.19624413145539907</v>
      </c>
      <c r="I26" s="1"/>
      <c r="L26" s="1"/>
      <c r="N26" s="1"/>
    </row>
    <row r="27" spans="1:14" ht="15" customHeight="1">
      <c r="A27" s="194">
        <v>18</v>
      </c>
      <c r="B27" s="194" t="s">
        <v>197</v>
      </c>
      <c r="C27" s="81">
        <v>111</v>
      </c>
      <c r="D27" s="123">
        <v>0.15352697095435686</v>
      </c>
      <c r="E27" s="81">
        <v>52</v>
      </c>
      <c r="F27" s="123">
        <v>0.14985590778097982</v>
      </c>
      <c r="G27" s="81">
        <v>59</v>
      </c>
      <c r="H27" s="123">
        <v>0.15691489361702127</v>
      </c>
      <c r="I27" s="1"/>
      <c r="L27" s="1"/>
      <c r="N27" s="1"/>
    </row>
    <row r="28" spans="1:14" ht="15" customHeight="1">
      <c r="A28" s="194">
        <v>19</v>
      </c>
      <c r="B28" s="194" t="s">
        <v>198</v>
      </c>
      <c r="C28" s="81">
        <v>218</v>
      </c>
      <c r="D28" s="123">
        <v>0.16452830188679246</v>
      </c>
      <c r="E28" s="81">
        <v>90</v>
      </c>
      <c r="F28" s="123">
        <v>0.17857142857142858</v>
      </c>
      <c r="G28" s="81">
        <v>128</v>
      </c>
      <c r="H28" s="123">
        <v>0.15590742996345919</v>
      </c>
      <c r="I28" s="1"/>
      <c r="L28" s="1"/>
      <c r="N28" s="1"/>
    </row>
    <row r="29" spans="1:14" ht="15" customHeight="1">
      <c r="A29" s="194">
        <v>20</v>
      </c>
      <c r="B29" s="194" t="s">
        <v>199</v>
      </c>
      <c r="C29" s="81">
        <v>147</v>
      </c>
      <c r="D29" s="123">
        <v>0.11788291900561347</v>
      </c>
      <c r="E29" s="81">
        <v>71</v>
      </c>
      <c r="F29" s="123">
        <v>0.13421550094517959</v>
      </c>
      <c r="G29" s="81">
        <v>76</v>
      </c>
      <c r="H29" s="123">
        <v>0.10584958217270195</v>
      </c>
      <c r="I29" s="1"/>
      <c r="L29" s="1"/>
      <c r="N29" s="1"/>
    </row>
    <row r="30" spans="1:14" ht="15" customHeight="1">
      <c r="A30" s="194">
        <v>21</v>
      </c>
      <c r="B30" s="194" t="s">
        <v>200</v>
      </c>
      <c r="C30" s="81">
        <v>1581</v>
      </c>
      <c r="D30" s="123">
        <v>0.17356460643319793</v>
      </c>
      <c r="E30" s="81">
        <v>694</v>
      </c>
      <c r="F30" s="123">
        <v>0.16984826235927558</v>
      </c>
      <c r="G30" s="81">
        <v>887</v>
      </c>
      <c r="H30" s="123">
        <v>0.17658769659565995</v>
      </c>
      <c r="I30" s="1"/>
      <c r="L30" s="1"/>
      <c r="N30" s="1"/>
    </row>
    <row r="31" spans="1:14" ht="15" customHeight="1">
      <c r="A31" s="194">
        <v>22</v>
      </c>
      <c r="B31" s="194" t="s">
        <v>201</v>
      </c>
      <c r="C31" s="81">
        <v>293</v>
      </c>
      <c r="D31" s="123">
        <v>0.14812942366026288</v>
      </c>
      <c r="E31" s="81">
        <v>127</v>
      </c>
      <c r="F31" s="123">
        <v>0.15264423076923078</v>
      </c>
      <c r="G31" s="81">
        <v>166</v>
      </c>
      <c r="H31" s="123">
        <v>0.14485165794066318</v>
      </c>
      <c r="I31" s="1"/>
      <c r="L31" s="1"/>
      <c r="N31" s="1"/>
    </row>
    <row r="32" spans="1:14" ht="15" customHeight="1">
      <c r="A32" s="194">
        <v>23</v>
      </c>
      <c r="B32" s="194" t="s">
        <v>202</v>
      </c>
      <c r="C32" s="81">
        <v>355</v>
      </c>
      <c r="D32" s="123">
        <v>0.16321839080459771</v>
      </c>
      <c r="E32" s="81">
        <v>138</v>
      </c>
      <c r="F32" s="123">
        <v>0.14634146341463414</v>
      </c>
      <c r="G32" s="81">
        <v>217</v>
      </c>
      <c r="H32" s="123">
        <v>0.17613636363636365</v>
      </c>
      <c r="I32" s="1"/>
      <c r="L32" s="1"/>
      <c r="N32" s="1"/>
    </row>
    <row r="33" spans="1:14" ht="15" customHeight="1">
      <c r="A33" s="194">
        <v>24</v>
      </c>
      <c r="B33" s="194" t="s">
        <v>203</v>
      </c>
      <c r="C33" s="81">
        <v>273</v>
      </c>
      <c r="D33" s="123">
        <v>0.25184501845018448</v>
      </c>
      <c r="E33" s="81">
        <v>76</v>
      </c>
      <c r="F33" s="123">
        <v>0.17551963048498845</v>
      </c>
      <c r="G33" s="81">
        <v>197</v>
      </c>
      <c r="H33" s="123">
        <v>0.30261136712749614</v>
      </c>
      <c r="I33" s="1"/>
      <c r="L33" s="1"/>
      <c r="N33" s="1"/>
    </row>
    <row r="34" spans="1:14" ht="15" customHeight="1">
      <c r="A34" s="194">
        <v>25</v>
      </c>
      <c r="B34" s="194" t="s">
        <v>204</v>
      </c>
      <c r="C34" s="81">
        <v>119</v>
      </c>
      <c r="D34" s="123">
        <v>0.14183551847437426</v>
      </c>
      <c r="E34" s="81">
        <v>60</v>
      </c>
      <c r="F34" s="123">
        <v>0.16713091922005571</v>
      </c>
      <c r="G34" s="81">
        <v>59</v>
      </c>
      <c r="H34" s="123">
        <v>0.12291666666666666</v>
      </c>
      <c r="I34" s="1"/>
      <c r="L34" s="1"/>
      <c r="N34" s="1"/>
    </row>
    <row r="35" spans="1:14" ht="15" customHeight="1">
      <c r="A35" s="194">
        <v>26</v>
      </c>
      <c r="B35" s="194" t="s">
        <v>205</v>
      </c>
      <c r="C35" s="81">
        <v>267</v>
      </c>
      <c r="D35" s="123">
        <v>0.15789473684210525</v>
      </c>
      <c r="E35" s="81">
        <v>107</v>
      </c>
      <c r="F35" s="123">
        <v>0.14965034965034965</v>
      </c>
      <c r="G35" s="81">
        <v>160</v>
      </c>
      <c r="H35" s="123">
        <v>0.16393442622950818</v>
      </c>
      <c r="I35" s="1"/>
      <c r="L35" s="1"/>
      <c r="N35" s="1"/>
    </row>
    <row r="36" spans="1:14" ht="15" customHeight="1">
      <c r="A36" s="194">
        <v>27</v>
      </c>
      <c r="B36" s="194" t="s">
        <v>206</v>
      </c>
      <c r="C36" s="81">
        <v>190</v>
      </c>
      <c r="D36" s="123">
        <v>0.14022140221402213</v>
      </c>
      <c r="E36" s="81">
        <v>82</v>
      </c>
      <c r="F36" s="123">
        <v>0.13509060955518945</v>
      </c>
      <c r="G36" s="81">
        <v>108</v>
      </c>
      <c r="H36" s="123">
        <v>0.14438502673796791</v>
      </c>
      <c r="I36" s="1"/>
      <c r="K36" s="6"/>
      <c r="L36" s="1"/>
      <c r="N36" s="1"/>
    </row>
    <row r="37" spans="1:14" ht="15" customHeight="1">
      <c r="A37" s="195">
        <v>28</v>
      </c>
      <c r="B37" s="195" t="s">
        <v>207</v>
      </c>
      <c r="C37" s="81">
        <v>115</v>
      </c>
      <c r="D37" s="123">
        <v>0.15394912985274431</v>
      </c>
      <c r="E37" s="81">
        <v>50</v>
      </c>
      <c r="F37" s="123">
        <v>0.16129032258064516</v>
      </c>
      <c r="G37" s="81">
        <v>65</v>
      </c>
      <c r="H37" s="123">
        <v>0.14874141876430205</v>
      </c>
      <c r="I37" s="1"/>
      <c r="K37" s="6"/>
      <c r="L37" s="1"/>
      <c r="N37" s="1"/>
    </row>
    <row r="38" spans="1:14" ht="15" customHeight="1">
      <c r="A38" s="200" t="s">
        <v>159</v>
      </c>
      <c r="B38" s="196"/>
      <c r="C38" s="198">
        <v>39</v>
      </c>
      <c r="D38" s="129">
        <v>0.1822429906542056</v>
      </c>
      <c r="E38" s="198"/>
      <c r="F38" s="129"/>
      <c r="G38" s="198"/>
      <c r="H38" s="129"/>
      <c r="I38" s="1"/>
      <c r="K38" s="6"/>
      <c r="L38" s="1"/>
      <c r="N38" s="1"/>
    </row>
    <row r="39" spans="1:14" ht="15" customHeight="1">
      <c r="A39" s="201" t="s">
        <v>142</v>
      </c>
      <c r="B39" s="197"/>
      <c r="C39" s="198">
        <v>8832</v>
      </c>
      <c r="D39" s="129">
        <v>0.15640162918363734</v>
      </c>
      <c r="E39" s="198">
        <v>3585</v>
      </c>
      <c r="F39" s="129">
        <v>0.14893440239292094</v>
      </c>
      <c r="G39" s="198">
        <v>5208</v>
      </c>
      <c r="H39" s="129">
        <v>0.16181450986484386</v>
      </c>
      <c r="K39" s="39"/>
    </row>
    <row r="40" spans="1:14">
      <c r="B40" s="26"/>
      <c r="C40" s="26"/>
      <c r="D40" s="27"/>
      <c r="E40" s="26"/>
      <c r="F40" s="27"/>
      <c r="G40" s="26"/>
      <c r="H40" s="28"/>
      <c r="K40" s="6"/>
    </row>
    <row r="42" spans="1:14">
      <c r="G42" s="1"/>
    </row>
    <row r="44" spans="1:14">
      <c r="C44" s="1"/>
      <c r="D44" s="1"/>
    </row>
    <row r="45" spans="1:14">
      <c r="C45" s="1"/>
      <c r="D45" s="1"/>
    </row>
  </sheetData>
  <mergeCells count="7">
    <mergeCell ref="A3:H3"/>
    <mergeCell ref="A6:A8"/>
    <mergeCell ref="B6:B8"/>
    <mergeCell ref="C7:C8"/>
    <mergeCell ref="D7:D8"/>
    <mergeCell ref="C6:H6"/>
    <mergeCell ref="E7:H7"/>
  </mergeCells>
  <phoneticPr fontId="0" type="noConversion"/>
  <hyperlinks>
    <hyperlink ref="A1" location="съдържание!A1" display="към съдържание" xr:uid="{00000000-0004-0000-0D00-000000000000}"/>
  </hyperlinks>
  <pageMargins left="0.75" right="0.94" top="1" bottom="1" header="0.5" footer="0.5"/>
  <pageSetup paperSize="9" scale="72" firstPageNumber="15" orientation="portrait" useFirstPageNumber="1"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9"/>
  <sheetViews>
    <sheetView zoomScaleNormal="100" zoomScaleSheetLayoutView="100" workbookViewId="0">
      <selection activeCell="D9" sqref="D9:E36"/>
    </sheetView>
  </sheetViews>
  <sheetFormatPr defaultRowHeight="12.75"/>
  <cols>
    <col min="1" max="1" width="5.85546875" customWidth="1"/>
    <col min="2" max="2" width="32" customWidth="1"/>
    <col min="3" max="3" width="22.28515625" customWidth="1"/>
    <col min="4" max="4" width="24.140625" customWidth="1"/>
    <col min="5" max="5" width="24" customWidth="1"/>
  </cols>
  <sheetData>
    <row r="1" spans="1:8" ht="15" customHeight="1">
      <c r="A1" s="110" t="s">
        <v>213</v>
      </c>
      <c r="B1" s="104"/>
      <c r="C1" s="104"/>
      <c r="D1" s="104"/>
      <c r="E1" s="104"/>
    </row>
    <row r="2" spans="1:8" ht="15" customHeight="1">
      <c r="A2" s="110"/>
      <c r="B2" s="104"/>
      <c r="C2" s="104"/>
      <c r="D2" s="104"/>
      <c r="E2" s="104"/>
    </row>
    <row r="3" spans="1:8" ht="30" customHeight="1">
      <c r="A3" s="318" t="s">
        <v>255</v>
      </c>
      <c r="B3" s="318"/>
      <c r="C3" s="318"/>
      <c r="D3" s="318"/>
      <c r="E3" s="318"/>
    </row>
    <row r="4" spans="1:8" ht="15" customHeight="1">
      <c r="A4" s="109"/>
      <c r="B4" s="109"/>
      <c r="C4" s="109"/>
      <c r="D4" s="109"/>
      <c r="E4" s="109"/>
    </row>
    <row r="5" spans="1:8" ht="15" customHeight="1"/>
    <row r="6" spans="1:8" ht="15" customHeight="1">
      <c r="A6" s="307" t="s">
        <v>208</v>
      </c>
      <c r="B6" s="307" t="s">
        <v>136</v>
      </c>
      <c r="C6" s="294" t="s">
        <v>1</v>
      </c>
      <c r="D6" s="330" t="s">
        <v>215</v>
      </c>
      <c r="E6" s="330"/>
    </row>
    <row r="7" spans="1:8" ht="15" customHeight="1">
      <c r="A7" s="308"/>
      <c r="B7" s="308"/>
      <c r="C7" s="294"/>
      <c r="D7" s="222" t="s">
        <v>3</v>
      </c>
      <c r="E7" s="222" t="s">
        <v>4</v>
      </c>
    </row>
    <row r="8" spans="1:8" ht="15" customHeight="1">
      <c r="A8" s="192" t="s">
        <v>140</v>
      </c>
      <c r="B8" s="192"/>
      <c r="C8" s="217">
        <v>10823</v>
      </c>
      <c r="D8" s="217">
        <v>4794</v>
      </c>
      <c r="E8" s="217">
        <v>6029</v>
      </c>
    </row>
    <row r="9" spans="1:8" ht="15" customHeight="1">
      <c r="A9" s="193">
        <v>1</v>
      </c>
      <c r="B9" s="193" t="s">
        <v>180</v>
      </c>
      <c r="C9" s="80">
        <v>658</v>
      </c>
      <c r="D9" s="80">
        <v>256</v>
      </c>
      <c r="E9" s="80">
        <v>402</v>
      </c>
      <c r="H9" s="1"/>
    </row>
    <row r="10" spans="1:8" ht="15" customHeight="1">
      <c r="A10" s="194">
        <v>2</v>
      </c>
      <c r="B10" s="194" t="s">
        <v>181</v>
      </c>
      <c r="C10" s="81">
        <v>709</v>
      </c>
      <c r="D10" s="81">
        <v>256</v>
      </c>
      <c r="E10" s="81">
        <v>453</v>
      </c>
      <c r="H10" s="1"/>
    </row>
    <row r="11" spans="1:8" ht="15" customHeight="1">
      <c r="A11" s="194">
        <v>3</v>
      </c>
      <c r="B11" s="194" t="s">
        <v>182</v>
      </c>
      <c r="C11" s="81">
        <v>708</v>
      </c>
      <c r="D11" s="81">
        <v>287</v>
      </c>
      <c r="E11" s="81">
        <v>421</v>
      </c>
      <c r="H11" s="1"/>
    </row>
    <row r="12" spans="1:8" ht="15" customHeight="1">
      <c r="A12" s="194">
        <v>4</v>
      </c>
      <c r="B12" s="194" t="s">
        <v>183</v>
      </c>
      <c r="C12" s="81">
        <v>330</v>
      </c>
      <c r="D12" s="81">
        <v>153</v>
      </c>
      <c r="E12" s="81">
        <v>177</v>
      </c>
      <c r="F12" s="38"/>
      <c r="H12" s="1"/>
    </row>
    <row r="13" spans="1:8" ht="15" customHeight="1">
      <c r="A13" s="194">
        <v>5</v>
      </c>
      <c r="B13" s="194" t="s">
        <v>184</v>
      </c>
      <c r="C13" s="81">
        <v>134</v>
      </c>
      <c r="D13" s="81">
        <v>69</v>
      </c>
      <c r="E13" s="81">
        <v>65</v>
      </c>
      <c r="H13" s="1"/>
    </row>
    <row r="14" spans="1:8" ht="15" customHeight="1">
      <c r="A14" s="194">
        <v>6</v>
      </c>
      <c r="B14" s="194" t="s">
        <v>185</v>
      </c>
      <c r="C14" s="81">
        <v>345</v>
      </c>
      <c r="D14" s="81">
        <v>153</v>
      </c>
      <c r="E14" s="81">
        <v>192</v>
      </c>
      <c r="H14" s="1"/>
    </row>
    <row r="15" spans="1:8" ht="15" customHeight="1">
      <c r="A15" s="194">
        <v>7</v>
      </c>
      <c r="B15" s="194" t="s">
        <v>186</v>
      </c>
      <c r="C15" s="81">
        <v>176</v>
      </c>
      <c r="D15" s="81">
        <v>84</v>
      </c>
      <c r="E15" s="81">
        <v>92</v>
      </c>
      <c r="H15" s="1"/>
    </row>
    <row r="16" spans="1:8" ht="15" customHeight="1">
      <c r="A16" s="194">
        <v>8</v>
      </c>
      <c r="B16" s="194" t="s">
        <v>187</v>
      </c>
      <c r="C16" s="81">
        <v>257</v>
      </c>
      <c r="D16" s="81">
        <v>104</v>
      </c>
      <c r="E16" s="81">
        <v>153</v>
      </c>
      <c r="H16" s="1"/>
    </row>
    <row r="17" spans="1:8" ht="15" customHeight="1">
      <c r="A17" s="194">
        <v>9</v>
      </c>
      <c r="B17" s="194" t="s">
        <v>188</v>
      </c>
      <c r="C17" s="81">
        <v>213</v>
      </c>
      <c r="D17" s="81">
        <v>68</v>
      </c>
      <c r="E17" s="81">
        <v>145</v>
      </c>
      <c r="H17" s="1"/>
    </row>
    <row r="18" spans="1:8" ht="15" customHeight="1">
      <c r="A18" s="194">
        <v>10</v>
      </c>
      <c r="B18" s="194" t="s">
        <v>189</v>
      </c>
      <c r="C18" s="81">
        <v>216</v>
      </c>
      <c r="D18" s="81">
        <v>105</v>
      </c>
      <c r="E18" s="81">
        <v>111</v>
      </c>
      <c r="H18" s="1"/>
    </row>
    <row r="19" spans="1:8" ht="15" customHeight="1">
      <c r="A19" s="194">
        <v>11</v>
      </c>
      <c r="B19" s="194" t="s">
        <v>190</v>
      </c>
      <c r="C19" s="81">
        <v>180</v>
      </c>
      <c r="D19" s="81">
        <v>80</v>
      </c>
      <c r="E19" s="81">
        <v>100</v>
      </c>
      <c r="H19" s="1"/>
    </row>
    <row r="20" spans="1:8" ht="15" customHeight="1">
      <c r="A20" s="194">
        <v>12</v>
      </c>
      <c r="B20" s="194" t="s">
        <v>191</v>
      </c>
      <c r="C20" s="81">
        <v>403</v>
      </c>
      <c r="D20" s="81">
        <v>177</v>
      </c>
      <c r="E20" s="81">
        <v>226</v>
      </c>
      <c r="H20" s="1"/>
    </row>
    <row r="21" spans="1:8" ht="15" customHeight="1">
      <c r="A21" s="194">
        <v>13</v>
      </c>
      <c r="B21" s="194" t="s">
        <v>192</v>
      </c>
      <c r="C21" s="81">
        <v>184</v>
      </c>
      <c r="D21" s="81">
        <v>78</v>
      </c>
      <c r="E21" s="81">
        <v>106</v>
      </c>
      <c r="H21" s="1"/>
    </row>
    <row r="22" spans="1:8" ht="15" customHeight="1">
      <c r="A22" s="194">
        <v>14</v>
      </c>
      <c r="B22" s="194" t="s">
        <v>193</v>
      </c>
      <c r="C22" s="81">
        <v>535</v>
      </c>
      <c r="D22" s="81">
        <v>244</v>
      </c>
      <c r="E22" s="81">
        <v>291</v>
      </c>
      <c r="H22" s="1"/>
    </row>
    <row r="23" spans="1:8" ht="15" customHeight="1">
      <c r="A23" s="194">
        <v>15</v>
      </c>
      <c r="B23" s="194" t="s">
        <v>194</v>
      </c>
      <c r="C23" s="81">
        <v>1006</v>
      </c>
      <c r="D23" s="81">
        <v>469</v>
      </c>
      <c r="E23" s="81">
        <v>537</v>
      </c>
      <c r="H23" s="1"/>
    </row>
    <row r="24" spans="1:8" ht="15" customHeight="1">
      <c r="A24" s="194">
        <v>16</v>
      </c>
      <c r="B24" s="194" t="s">
        <v>195</v>
      </c>
      <c r="C24" s="81">
        <v>184</v>
      </c>
      <c r="D24" s="81">
        <v>91</v>
      </c>
      <c r="E24" s="81">
        <v>93</v>
      </c>
      <c r="H24" s="1"/>
    </row>
    <row r="25" spans="1:8" ht="15" customHeight="1">
      <c r="A25" s="194">
        <v>17</v>
      </c>
      <c r="B25" s="194" t="s">
        <v>196</v>
      </c>
      <c r="C25" s="81">
        <v>343</v>
      </c>
      <c r="D25" s="81">
        <v>175</v>
      </c>
      <c r="E25" s="81">
        <v>168</v>
      </c>
      <c r="H25" s="1"/>
    </row>
    <row r="26" spans="1:8" ht="15" customHeight="1">
      <c r="A26" s="194">
        <v>18</v>
      </c>
      <c r="B26" s="194" t="s">
        <v>197</v>
      </c>
      <c r="C26" s="81">
        <v>147</v>
      </c>
      <c r="D26" s="81">
        <v>83</v>
      </c>
      <c r="E26" s="81">
        <v>64</v>
      </c>
      <c r="H26" s="1"/>
    </row>
    <row r="27" spans="1:8" ht="15" customHeight="1">
      <c r="A27" s="194">
        <v>19</v>
      </c>
      <c r="B27" s="194" t="s">
        <v>198</v>
      </c>
      <c r="C27" s="81">
        <v>211</v>
      </c>
      <c r="D27" s="81">
        <v>91</v>
      </c>
      <c r="E27" s="81">
        <v>120</v>
      </c>
      <c r="H27" s="1"/>
    </row>
    <row r="28" spans="1:8" ht="15" customHeight="1">
      <c r="A28" s="194">
        <v>20</v>
      </c>
      <c r="B28" s="194" t="s">
        <v>199</v>
      </c>
      <c r="C28" s="81">
        <v>182</v>
      </c>
      <c r="D28" s="81">
        <v>75</v>
      </c>
      <c r="E28" s="81">
        <v>107</v>
      </c>
      <c r="H28" s="1"/>
    </row>
    <row r="29" spans="1:8" ht="15" customHeight="1">
      <c r="A29" s="194">
        <v>21</v>
      </c>
      <c r="B29" s="194" t="s">
        <v>200</v>
      </c>
      <c r="C29" s="81">
        <v>1563</v>
      </c>
      <c r="D29" s="81">
        <v>706</v>
      </c>
      <c r="E29" s="81">
        <v>857</v>
      </c>
      <c r="H29" s="1"/>
    </row>
    <row r="30" spans="1:8" ht="15" customHeight="1">
      <c r="A30" s="194">
        <v>22</v>
      </c>
      <c r="B30" s="194" t="s">
        <v>201</v>
      </c>
      <c r="C30" s="81">
        <v>382</v>
      </c>
      <c r="D30" s="81">
        <v>150</v>
      </c>
      <c r="E30" s="81">
        <v>232</v>
      </c>
      <c r="H30" s="1"/>
    </row>
    <row r="31" spans="1:8" ht="15" customHeight="1">
      <c r="A31" s="194">
        <v>23</v>
      </c>
      <c r="B31" s="194" t="s">
        <v>202</v>
      </c>
      <c r="C31" s="81">
        <v>514</v>
      </c>
      <c r="D31" s="81">
        <v>286</v>
      </c>
      <c r="E31" s="81">
        <v>228</v>
      </c>
      <c r="H31" s="1"/>
    </row>
    <row r="32" spans="1:8" ht="15" customHeight="1">
      <c r="A32" s="194">
        <v>24</v>
      </c>
      <c r="B32" s="194" t="s">
        <v>203</v>
      </c>
      <c r="C32" s="81">
        <v>321</v>
      </c>
      <c r="D32" s="81">
        <v>109</v>
      </c>
      <c r="E32" s="81">
        <v>212</v>
      </c>
      <c r="H32" s="1"/>
    </row>
    <row r="33" spans="1:8" ht="15" customHeight="1">
      <c r="A33" s="194">
        <v>25</v>
      </c>
      <c r="B33" s="194" t="s">
        <v>204</v>
      </c>
      <c r="C33" s="81">
        <v>164</v>
      </c>
      <c r="D33" s="81">
        <v>79</v>
      </c>
      <c r="E33" s="81">
        <v>85</v>
      </c>
      <c r="H33" s="1"/>
    </row>
    <row r="34" spans="1:8" ht="15" customHeight="1">
      <c r="A34" s="194">
        <v>26</v>
      </c>
      <c r="B34" s="194" t="s">
        <v>205</v>
      </c>
      <c r="C34" s="81">
        <v>338</v>
      </c>
      <c r="D34" s="81">
        <v>171</v>
      </c>
      <c r="E34" s="81">
        <v>167</v>
      </c>
      <c r="H34" s="1"/>
    </row>
    <row r="35" spans="1:8" ht="15" customHeight="1">
      <c r="A35" s="194">
        <v>27</v>
      </c>
      <c r="B35" s="194" t="s">
        <v>206</v>
      </c>
      <c r="C35" s="81">
        <v>250</v>
      </c>
      <c r="D35" s="81">
        <v>121</v>
      </c>
      <c r="E35" s="81">
        <v>129</v>
      </c>
      <c r="H35" s="1"/>
    </row>
    <row r="36" spans="1:8" ht="15" customHeight="1">
      <c r="A36" s="195">
        <v>28</v>
      </c>
      <c r="B36" s="195" t="s">
        <v>207</v>
      </c>
      <c r="C36" s="82">
        <v>170</v>
      </c>
      <c r="D36" s="82">
        <v>74</v>
      </c>
      <c r="E36" s="82">
        <v>96</v>
      </c>
      <c r="H36" s="1"/>
    </row>
    <row r="37" spans="1:8" ht="15" customHeight="1" thickBot="1">
      <c r="A37" s="200" t="s">
        <v>141</v>
      </c>
      <c r="B37" s="223"/>
      <c r="C37" s="198">
        <v>50</v>
      </c>
      <c r="D37" s="198"/>
      <c r="E37" s="198"/>
      <c r="H37" s="1"/>
    </row>
    <row r="38" spans="1:8" ht="15" customHeight="1" thickBot="1">
      <c r="A38" s="201" t="s">
        <v>142</v>
      </c>
      <c r="B38" s="224"/>
      <c r="C38" s="198">
        <v>10873</v>
      </c>
      <c r="D38" s="198">
        <v>4794</v>
      </c>
      <c r="E38" s="198">
        <v>6029</v>
      </c>
      <c r="H38" s="2"/>
    </row>
    <row r="45" spans="1:8">
      <c r="C45" s="1"/>
    </row>
    <row r="46" spans="1:8">
      <c r="C46" s="1"/>
    </row>
    <row r="66" ht="24" customHeight="1"/>
    <row r="69" ht="32.25" customHeight="1"/>
  </sheetData>
  <mergeCells count="5">
    <mergeCell ref="A3:E3"/>
    <mergeCell ref="A6:A7"/>
    <mergeCell ref="B6:B7"/>
    <mergeCell ref="C6:C7"/>
    <mergeCell ref="D6:E6"/>
  </mergeCells>
  <phoneticPr fontId="0" type="noConversion"/>
  <hyperlinks>
    <hyperlink ref="A1" location="съдържание!A1" display="към съдържание" xr:uid="{00000000-0004-0000-0E00-000000000000}"/>
  </hyperlinks>
  <printOptions horizontalCentered="1" verticalCentered="1"/>
  <pageMargins left="0.74803149606299213" right="0.74803149606299213" top="0.98425196850393704" bottom="0.98425196850393704" header="0.51181102362204722" footer="0.51181102362204722"/>
  <pageSetup paperSize="9" scale="78" firstPageNumber="17" orientation="portrait" useFirstPageNumber="1"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17"/>
  <sheetViews>
    <sheetView zoomScaleNormal="100" zoomScaleSheetLayoutView="82" workbookViewId="0">
      <selection activeCell="P18" sqref="P18"/>
    </sheetView>
  </sheetViews>
  <sheetFormatPr defaultRowHeight="12.75"/>
  <sheetData>
    <row r="1" spans="1:1">
      <c r="A1" s="110" t="s">
        <v>213</v>
      </c>
    </row>
    <row r="17" spans="16:16">
      <c r="P17">
        <f>2025-1968</f>
        <v>57</v>
      </c>
    </row>
  </sheetData>
  <hyperlinks>
    <hyperlink ref="A1" location="съдържание!A1" display="към съдържание" xr:uid="{00000000-0004-0000-0F00-000000000000}"/>
  </hyperlinks>
  <pageMargins left="0.7" right="0.7" top="0.75" bottom="0.75" header="0.3" footer="0.3"/>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14</vt:i4>
      </vt:variant>
    </vt:vector>
  </HeadingPairs>
  <TitlesOfParts>
    <vt:vector size="30"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Графика Динамика ПОБ</vt:lpstr>
      <vt:lpstr>EU!Print_Area</vt:lpstr>
      <vt:lpstr>'възраст-пари'!Print_Area</vt:lpstr>
      <vt:lpstr>'Графика Динамика ПОБ'!Print_Area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Гергана Т. Пеева-Иванова</cp:lastModifiedBy>
  <cp:lastPrinted>2025-02-21T11:49:51Z</cp:lastPrinted>
  <dcterms:created xsi:type="dcterms:W3CDTF">2004-07-14T08:38:49Z</dcterms:created>
  <dcterms:modified xsi:type="dcterms:W3CDTF">2025-09-02T12:58:57Z</dcterms:modified>
</cp:coreProperties>
</file>